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floridalegislature-my.sharepoint.com/personal/ocain_steve_leg_state_fl_us/Documents/Documents/EDR/Water Resources-Conservation Lands/Expenditure Accounts/"/>
    </mc:Choice>
  </mc:AlternateContent>
  <xr:revisionPtr revIDLastSave="1152" documentId="11_122FFDB15A70354E444C9A042ECB7229F913DA38" xr6:coauthVersionLast="47" xr6:coauthVersionMax="47" xr10:uidLastSave="{0B17924F-FF15-4EAA-B046-94FA6348B08B}"/>
  <bookViews>
    <workbookView xWindow="-120" yWindow="-120" windowWidth="29040" windowHeight="15720" tabRatio="786" xr2:uid="{00000000-000D-0000-FFFF-FFFF00000000}"/>
  </bookViews>
  <sheets>
    <sheet name="County Expenditures" sheetId="33" r:id="rId1"/>
    <sheet name="Municipal Expenditures" sheetId="34" r:id="rId2"/>
    <sheet name="SD Expenditures" sheetId="35" r:id="rId3"/>
  </sheets>
  <definedNames>
    <definedName name="_xlnm.Print_Area" localSheetId="0">'County Expenditures'!$A$1:$V$76</definedName>
    <definedName name="_xlnm.Print_Area" localSheetId="1">'Municipal Expenditures'!$A$1:$W$423</definedName>
    <definedName name="_xlnm.Print_Area" localSheetId="2">'SD Expenditures'!$A$1:$X$340</definedName>
    <definedName name="_xlnm.Print_Titles" localSheetId="0">'County Expenditures'!$1:$3</definedName>
    <definedName name="_xlnm.Print_Titles" localSheetId="1">'Municipal Expenditures'!$1:$3</definedName>
    <definedName name="_xlnm.Print_Titles" localSheetId="2">'SD Expenditures'!$1:$3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0" i="35" l="1"/>
  <c r="W321" i="35"/>
  <c r="W309" i="35"/>
  <c r="W284" i="35"/>
  <c r="W246" i="35"/>
  <c r="W237" i="35"/>
  <c r="W219" i="35"/>
  <c r="W189" i="35"/>
  <c r="W188" i="35"/>
  <c r="W116" i="35"/>
  <c r="W89" i="35"/>
  <c r="W86" i="35"/>
  <c r="W83" i="35"/>
  <c r="W51" i="35"/>
  <c r="W35" i="35"/>
  <c r="W26" i="35"/>
  <c r="W24" i="35"/>
  <c r="W14" i="35"/>
  <c r="U336" i="35"/>
  <c r="U334" i="35"/>
  <c r="T419" i="34"/>
  <c r="T417" i="34"/>
  <c r="S72" i="33"/>
  <c r="S70" i="33"/>
  <c r="W331" i="35" l="1"/>
  <c r="W325" i="35"/>
  <c r="W286" i="35"/>
  <c r="W267" i="35"/>
  <c r="W268" i="35"/>
  <c r="W239" i="35"/>
  <c r="W209" i="35"/>
  <c r="W206" i="35"/>
  <c r="W169" i="35" l="1"/>
  <c r="W167" i="35"/>
  <c r="W135" i="35"/>
  <c r="W108" i="35"/>
  <c r="W101" i="35"/>
  <c r="W91" i="35"/>
  <c r="W84" i="35"/>
  <c r="W82" i="35"/>
  <c r="W73" i="35"/>
  <c r="W72" i="35"/>
  <c r="W71" i="35"/>
  <c r="W46" i="35"/>
  <c r="W40" i="35"/>
  <c r="W18" i="35"/>
  <c r="T336" i="35" l="1"/>
  <c r="T334" i="35"/>
  <c r="S419" i="34"/>
  <c r="S417" i="34"/>
  <c r="R72" i="33"/>
  <c r="R70" i="33"/>
  <c r="U335" i="35" l="1"/>
  <c r="T418" i="34"/>
  <c r="R71" i="33"/>
  <c r="S71" i="33"/>
  <c r="W306" i="35"/>
  <c r="W302" i="35"/>
  <c r="W300" i="35"/>
  <c r="W291" i="35"/>
  <c r="W287" i="35"/>
  <c r="W249" i="35"/>
  <c r="W250" i="35"/>
  <c r="W187" i="35"/>
  <c r="W137" i="35"/>
  <c r="W123" i="35"/>
  <c r="W110" i="35"/>
  <c r="W77" i="35"/>
  <c r="W76" i="35"/>
  <c r="W75" i="35"/>
  <c r="W60" i="35"/>
  <c r="W61" i="35"/>
  <c r="W23" i="35"/>
  <c r="W6" i="35"/>
  <c r="S336" i="35"/>
  <c r="S334" i="35"/>
  <c r="R419" i="34"/>
  <c r="R417" i="34"/>
  <c r="R418" i="34" s="1"/>
  <c r="Q72" i="33"/>
  <c r="Q70" i="33"/>
  <c r="V5" i="34"/>
  <c r="V6" i="34"/>
  <c r="V7" i="34"/>
  <c r="V8" i="34"/>
  <c r="V9" i="34"/>
  <c r="V10" i="34"/>
  <c r="V11" i="34"/>
  <c r="V12" i="34"/>
  <c r="V13" i="34"/>
  <c r="V14" i="34"/>
  <c r="V15" i="34"/>
  <c r="V16" i="34"/>
  <c r="V17" i="34"/>
  <c r="V18" i="34"/>
  <c r="V19" i="34"/>
  <c r="V20" i="34"/>
  <c r="V21" i="34"/>
  <c r="V22" i="34"/>
  <c r="V23" i="34"/>
  <c r="V24" i="34"/>
  <c r="V25" i="34"/>
  <c r="V26" i="34"/>
  <c r="V27" i="34"/>
  <c r="V28" i="34"/>
  <c r="V29" i="34"/>
  <c r="V30" i="34"/>
  <c r="V31" i="34"/>
  <c r="V32" i="34"/>
  <c r="V33" i="34"/>
  <c r="V34" i="34"/>
  <c r="V35" i="34"/>
  <c r="V36" i="34"/>
  <c r="V37" i="34"/>
  <c r="V38" i="34"/>
  <c r="V39" i="34"/>
  <c r="V40" i="34"/>
  <c r="V41" i="34"/>
  <c r="V42" i="34"/>
  <c r="V43" i="34"/>
  <c r="V44" i="34"/>
  <c r="V45" i="34"/>
  <c r="V46" i="34"/>
  <c r="V47" i="34"/>
  <c r="V48" i="34"/>
  <c r="V49" i="34"/>
  <c r="V50" i="34"/>
  <c r="V51" i="34"/>
  <c r="V52" i="34"/>
  <c r="V53" i="34"/>
  <c r="V54" i="34"/>
  <c r="V55" i="34"/>
  <c r="V56" i="34"/>
  <c r="V57" i="34"/>
  <c r="V58" i="34"/>
  <c r="V59" i="34"/>
  <c r="V60" i="34"/>
  <c r="V61" i="34"/>
  <c r="V62" i="34"/>
  <c r="V63" i="34"/>
  <c r="V64" i="34"/>
  <c r="V65" i="34"/>
  <c r="V66" i="34"/>
  <c r="V67" i="34"/>
  <c r="V68" i="34"/>
  <c r="V69" i="34"/>
  <c r="V70" i="34"/>
  <c r="V71" i="34"/>
  <c r="V72" i="34"/>
  <c r="V73" i="34"/>
  <c r="V74" i="34"/>
  <c r="V75" i="34"/>
  <c r="V76" i="34"/>
  <c r="V77" i="34"/>
  <c r="V78" i="34"/>
  <c r="V79" i="34"/>
  <c r="V80" i="34"/>
  <c r="V81" i="34"/>
  <c r="V82" i="34"/>
  <c r="V83" i="34"/>
  <c r="V84" i="34"/>
  <c r="V85" i="34"/>
  <c r="V86" i="34"/>
  <c r="V87" i="34"/>
  <c r="V88" i="34"/>
  <c r="V89" i="34"/>
  <c r="V90" i="34"/>
  <c r="V91" i="34"/>
  <c r="V92" i="34"/>
  <c r="V93" i="34"/>
  <c r="V94" i="34"/>
  <c r="V95" i="34"/>
  <c r="V96" i="34"/>
  <c r="V97" i="34"/>
  <c r="V98" i="34"/>
  <c r="V99" i="34"/>
  <c r="V100" i="34"/>
  <c r="V101" i="34"/>
  <c r="V102" i="34"/>
  <c r="V103" i="34"/>
  <c r="V104" i="34"/>
  <c r="V105" i="34"/>
  <c r="V106" i="34"/>
  <c r="V107" i="34"/>
  <c r="V108" i="34"/>
  <c r="V109" i="34"/>
  <c r="V110" i="34"/>
  <c r="V111" i="34"/>
  <c r="V112" i="34"/>
  <c r="V113" i="34"/>
  <c r="V114" i="34"/>
  <c r="V115" i="34"/>
  <c r="V116" i="34"/>
  <c r="V117" i="34"/>
  <c r="V118" i="34"/>
  <c r="V119" i="34"/>
  <c r="V120" i="34"/>
  <c r="V121" i="34"/>
  <c r="V122" i="34"/>
  <c r="V123" i="34"/>
  <c r="V124" i="34"/>
  <c r="V125" i="34"/>
  <c r="V126" i="34"/>
  <c r="V127" i="34"/>
  <c r="V128" i="34"/>
  <c r="V129" i="34"/>
  <c r="V130" i="34"/>
  <c r="V131" i="34"/>
  <c r="V132" i="34"/>
  <c r="V133" i="34"/>
  <c r="V134" i="34"/>
  <c r="V135" i="34"/>
  <c r="V136" i="34"/>
  <c r="V137" i="34"/>
  <c r="V138" i="34"/>
  <c r="V139" i="34"/>
  <c r="V140" i="34"/>
  <c r="V141" i="34"/>
  <c r="V142" i="34"/>
  <c r="V143" i="34"/>
  <c r="V144" i="34"/>
  <c r="V145" i="34"/>
  <c r="V146" i="34"/>
  <c r="V147" i="34"/>
  <c r="V148" i="34"/>
  <c r="V149" i="34"/>
  <c r="V150" i="34"/>
  <c r="V151" i="34"/>
  <c r="V152" i="34"/>
  <c r="V153" i="34"/>
  <c r="V154" i="34"/>
  <c r="V155" i="34"/>
  <c r="V156" i="34"/>
  <c r="V157" i="34"/>
  <c r="V158" i="34"/>
  <c r="V159" i="34"/>
  <c r="V160" i="34"/>
  <c r="V161" i="34"/>
  <c r="V162" i="34"/>
  <c r="V163" i="34"/>
  <c r="V164" i="34"/>
  <c r="V165" i="34"/>
  <c r="V166" i="34"/>
  <c r="V167" i="34"/>
  <c r="V168" i="34"/>
  <c r="V169" i="34"/>
  <c r="V170" i="34"/>
  <c r="V171" i="34"/>
  <c r="V172" i="34"/>
  <c r="V173" i="34"/>
  <c r="V174" i="34"/>
  <c r="V175" i="34"/>
  <c r="V176" i="34"/>
  <c r="V177" i="34"/>
  <c r="V178" i="34"/>
  <c r="V179" i="34"/>
  <c r="V180" i="34"/>
  <c r="V181" i="34"/>
  <c r="V182" i="34"/>
  <c r="V183" i="34"/>
  <c r="V184" i="34"/>
  <c r="V185" i="34"/>
  <c r="V186" i="34"/>
  <c r="V187" i="34"/>
  <c r="V188" i="34"/>
  <c r="V189" i="34"/>
  <c r="V190" i="34"/>
  <c r="V191" i="34"/>
  <c r="V192" i="34"/>
  <c r="V193" i="34"/>
  <c r="V194" i="34"/>
  <c r="V195" i="34"/>
  <c r="V196" i="34"/>
  <c r="V197" i="34"/>
  <c r="V198" i="34"/>
  <c r="V199" i="34"/>
  <c r="V200" i="34"/>
  <c r="V201" i="34"/>
  <c r="V202" i="34"/>
  <c r="V203" i="34"/>
  <c r="V204" i="34"/>
  <c r="V205" i="34"/>
  <c r="V206" i="34"/>
  <c r="V207" i="34"/>
  <c r="V208" i="34"/>
  <c r="V209" i="34"/>
  <c r="V210" i="34"/>
  <c r="V211" i="34"/>
  <c r="V212" i="34"/>
  <c r="V213" i="34"/>
  <c r="V214" i="34"/>
  <c r="V215" i="34"/>
  <c r="V216" i="34"/>
  <c r="V217" i="34"/>
  <c r="V218" i="34"/>
  <c r="V219" i="34"/>
  <c r="V220" i="34"/>
  <c r="V221" i="34"/>
  <c r="V222" i="34"/>
  <c r="V223" i="34"/>
  <c r="V224" i="34"/>
  <c r="V225" i="34"/>
  <c r="V226" i="34"/>
  <c r="V227" i="34"/>
  <c r="V228" i="34"/>
  <c r="V229" i="34"/>
  <c r="V230" i="34"/>
  <c r="V231" i="34"/>
  <c r="V232" i="34"/>
  <c r="V233" i="34"/>
  <c r="V234" i="34"/>
  <c r="V235" i="34"/>
  <c r="V236" i="34"/>
  <c r="V237" i="34"/>
  <c r="V238" i="34"/>
  <c r="V239" i="34"/>
  <c r="V240" i="34"/>
  <c r="V241" i="34"/>
  <c r="V242" i="34"/>
  <c r="V243" i="34"/>
  <c r="V244" i="34"/>
  <c r="V245" i="34"/>
  <c r="V246" i="34"/>
  <c r="V247" i="34"/>
  <c r="V248" i="34"/>
  <c r="V249" i="34"/>
  <c r="V250" i="34"/>
  <c r="V251" i="34"/>
  <c r="V252" i="34"/>
  <c r="V253" i="34"/>
  <c r="V254" i="34"/>
  <c r="V255" i="34"/>
  <c r="V256" i="34"/>
  <c r="V257" i="34"/>
  <c r="V258" i="34"/>
  <c r="V259" i="34"/>
  <c r="V260" i="34"/>
  <c r="V261" i="34"/>
  <c r="V262" i="34"/>
  <c r="V263" i="34"/>
  <c r="V264" i="34"/>
  <c r="V265" i="34"/>
  <c r="V266" i="34"/>
  <c r="V267" i="34"/>
  <c r="V268" i="34"/>
  <c r="V269" i="34"/>
  <c r="V270" i="34"/>
  <c r="V271" i="34"/>
  <c r="V272" i="34"/>
  <c r="V273" i="34"/>
  <c r="V274" i="34"/>
  <c r="V275" i="34"/>
  <c r="V276" i="34"/>
  <c r="V277" i="34"/>
  <c r="V278" i="34"/>
  <c r="V279" i="34"/>
  <c r="V280" i="34"/>
  <c r="V281" i="34"/>
  <c r="V282" i="34"/>
  <c r="V283" i="34"/>
  <c r="V284" i="34"/>
  <c r="V285" i="34"/>
  <c r="V286" i="34"/>
  <c r="V287" i="34"/>
  <c r="V288" i="34"/>
  <c r="V289" i="34"/>
  <c r="V290" i="34"/>
  <c r="V291" i="34"/>
  <c r="V292" i="34"/>
  <c r="V293" i="34"/>
  <c r="V294" i="34"/>
  <c r="V295" i="34"/>
  <c r="V296" i="34"/>
  <c r="V297" i="34"/>
  <c r="V298" i="34"/>
  <c r="V299" i="34"/>
  <c r="V300" i="34"/>
  <c r="V301" i="34"/>
  <c r="V302" i="34"/>
  <c r="V303" i="34"/>
  <c r="V304" i="34"/>
  <c r="V305" i="34"/>
  <c r="V306" i="34"/>
  <c r="V307" i="34"/>
  <c r="V308" i="34"/>
  <c r="V309" i="34"/>
  <c r="V310" i="34"/>
  <c r="V311" i="34"/>
  <c r="V312" i="34"/>
  <c r="V313" i="34"/>
  <c r="V314" i="34"/>
  <c r="V315" i="34"/>
  <c r="V316" i="34"/>
  <c r="V317" i="34"/>
  <c r="V318" i="34"/>
  <c r="V319" i="34"/>
  <c r="V320" i="34"/>
  <c r="V321" i="34"/>
  <c r="V322" i="34"/>
  <c r="V323" i="34"/>
  <c r="V324" i="34"/>
  <c r="V325" i="34"/>
  <c r="V326" i="34"/>
  <c r="V327" i="34"/>
  <c r="V328" i="34"/>
  <c r="V329" i="34"/>
  <c r="V330" i="34"/>
  <c r="V331" i="34"/>
  <c r="V332" i="34"/>
  <c r="V333" i="34"/>
  <c r="V334" i="34"/>
  <c r="V335" i="34"/>
  <c r="V336" i="34"/>
  <c r="V337" i="34"/>
  <c r="V338" i="34"/>
  <c r="V339" i="34"/>
  <c r="V340" i="34"/>
  <c r="V341" i="34"/>
  <c r="V342" i="34"/>
  <c r="V343" i="34"/>
  <c r="V344" i="34"/>
  <c r="V345" i="34"/>
  <c r="V346" i="34"/>
  <c r="V347" i="34"/>
  <c r="V348" i="34"/>
  <c r="V349" i="34"/>
  <c r="V350" i="34"/>
  <c r="V351" i="34"/>
  <c r="V352" i="34"/>
  <c r="V353" i="34"/>
  <c r="V354" i="34"/>
  <c r="V355" i="34"/>
  <c r="V356" i="34"/>
  <c r="V357" i="34"/>
  <c r="V358" i="34"/>
  <c r="V359" i="34"/>
  <c r="V360" i="34"/>
  <c r="V361" i="34"/>
  <c r="V362" i="34"/>
  <c r="V363" i="34"/>
  <c r="V364" i="34"/>
  <c r="V365" i="34"/>
  <c r="V366" i="34"/>
  <c r="V367" i="34"/>
  <c r="V368" i="34"/>
  <c r="V369" i="34"/>
  <c r="V370" i="34"/>
  <c r="V371" i="34"/>
  <c r="V372" i="34"/>
  <c r="V373" i="34"/>
  <c r="V374" i="34"/>
  <c r="V375" i="34"/>
  <c r="V376" i="34"/>
  <c r="V377" i="34"/>
  <c r="V378" i="34"/>
  <c r="V379" i="34"/>
  <c r="V380" i="34"/>
  <c r="V381" i="34"/>
  <c r="V382" i="34"/>
  <c r="V383" i="34"/>
  <c r="V384" i="34"/>
  <c r="V385" i="34"/>
  <c r="V386" i="34"/>
  <c r="V387" i="34"/>
  <c r="V388" i="34"/>
  <c r="V389" i="34"/>
  <c r="V390" i="34"/>
  <c r="V391" i="34"/>
  <c r="V392" i="34"/>
  <c r="V393" i="34"/>
  <c r="V394" i="34"/>
  <c r="V395" i="34"/>
  <c r="V396" i="34"/>
  <c r="V397" i="34"/>
  <c r="V398" i="34"/>
  <c r="V399" i="34"/>
  <c r="V400" i="34"/>
  <c r="V401" i="34"/>
  <c r="V402" i="34"/>
  <c r="V403" i="34"/>
  <c r="V404" i="34"/>
  <c r="V405" i="34"/>
  <c r="V406" i="34"/>
  <c r="V407" i="34"/>
  <c r="V408" i="34"/>
  <c r="V409" i="34"/>
  <c r="V410" i="34"/>
  <c r="V411" i="34"/>
  <c r="V412" i="34"/>
  <c r="V413" i="34"/>
  <c r="V414" i="34"/>
  <c r="V415" i="34"/>
  <c r="V416" i="34"/>
  <c r="W5" i="35"/>
  <c r="W7" i="35"/>
  <c r="W8" i="35"/>
  <c r="W9" i="35"/>
  <c r="W10" i="35"/>
  <c r="W11" i="35"/>
  <c r="W12" i="35"/>
  <c r="W13" i="35"/>
  <c r="W15" i="35"/>
  <c r="W16" i="35"/>
  <c r="W17" i="35"/>
  <c r="W19" i="35"/>
  <c r="W20" i="35"/>
  <c r="W21" i="35"/>
  <c r="W22" i="35"/>
  <c r="W25" i="35"/>
  <c r="W27" i="35"/>
  <c r="W28" i="35"/>
  <c r="W29" i="35"/>
  <c r="W30" i="35"/>
  <c r="W31" i="35"/>
  <c r="W32" i="35"/>
  <c r="W33" i="35"/>
  <c r="W34" i="35"/>
  <c r="W36" i="35"/>
  <c r="W37" i="35"/>
  <c r="W38" i="35"/>
  <c r="W39" i="35"/>
  <c r="W41" i="35"/>
  <c r="W42" i="35"/>
  <c r="W43" i="35"/>
  <c r="W44" i="35"/>
  <c r="W45" i="35"/>
  <c r="W47" i="35"/>
  <c r="W48" i="35"/>
  <c r="W49" i="35"/>
  <c r="W50" i="35"/>
  <c r="W52" i="35"/>
  <c r="W53" i="35"/>
  <c r="W54" i="35"/>
  <c r="W56" i="35"/>
  <c r="W57" i="35"/>
  <c r="W58" i="35"/>
  <c r="W59" i="35"/>
  <c r="W62" i="35"/>
  <c r="W63" i="35"/>
  <c r="W64" i="35"/>
  <c r="W65" i="35"/>
  <c r="W66" i="35"/>
  <c r="W67" i="35"/>
  <c r="W68" i="35"/>
  <c r="W69" i="35"/>
  <c r="W70" i="35"/>
  <c r="W74" i="35"/>
  <c r="W78" i="35"/>
  <c r="W79" i="35"/>
  <c r="W80" i="35"/>
  <c r="W81" i="35"/>
  <c r="W85" i="35"/>
  <c r="W87" i="35"/>
  <c r="W88" i="35"/>
  <c r="W90" i="35"/>
  <c r="W92" i="35"/>
  <c r="W93" i="35"/>
  <c r="W94" i="35"/>
  <c r="W95" i="35"/>
  <c r="W96" i="35"/>
  <c r="W97" i="35"/>
  <c r="W98" i="35"/>
  <c r="W99" i="35"/>
  <c r="W100" i="35"/>
  <c r="W102" i="35"/>
  <c r="W103" i="35"/>
  <c r="W104" i="35"/>
  <c r="W105" i="35"/>
  <c r="W106" i="35"/>
  <c r="W107" i="35"/>
  <c r="W109" i="35"/>
  <c r="W111" i="35"/>
  <c r="W112" i="35"/>
  <c r="W113" i="35"/>
  <c r="W114" i="35"/>
  <c r="W115" i="35"/>
  <c r="W117" i="35"/>
  <c r="W118" i="35"/>
  <c r="W119" i="35"/>
  <c r="W120" i="35"/>
  <c r="W121" i="35"/>
  <c r="W122" i="35"/>
  <c r="W124" i="35"/>
  <c r="W125" i="35"/>
  <c r="W126" i="35"/>
  <c r="W127" i="35"/>
  <c r="W128" i="35"/>
  <c r="W129" i="35"/>
  <c r="W130" i="35"/>
  <c r="W131" i="35"/>
  <c r="W132" i="35"/>
  <c r="W133" i="35"/>
  <c r="W134" i="35"/>
  <c r="W136" i="35"/>
  <c r="W138" i="35"/>
  <c r="W139" i="35"/>
  <c r="W140" i="35"/>
  <c r="W141" i="35"/>
  <c r="W142" i="35"/>
  <c r="W143" i="35"/>
  <c r="W144" i="35"/>
  <c r="W145" i="35"/>
  <c r="W146" i="35"/>
  <c r="W147" i="35"/>
  <c r="W148" i="35"/>
  <c r="W149" i="35"/>
  <c r="W150" i="35"/>
  <c r="W151" i="35"/>
  <c r="W152" i="35"/>
  <c r="W153" i="35"/>
  <c r="W154" i="35"/>
  <c r="W155" i="35"/>
  <c r="W156" i="35"/>
  <c r="W157" i="35"/>
  <c r="W158" i="35"/>
  <c r="W159" i="35"/>
  <c r="W160" i="35"/>
  <c r="W161" i="35"/>
  <c r="W162" i="35"/>
  <c r="W163" i="35"/>
  <c r="W164" i="35"/>
  <c r="W165" i="35"/>
  <c r="W166" i="35"/>
  <c r="W168" i="35"/>
  <c r="W170" i="35"/>
  <c r="W171" i="35"/>
  <c r="W172" i="35"/>
  <c r="W173" i="35"/>
  <c r="W174" i="35"/>
  <c r="W175" i="35"/>
  <c r="W176" i="35"/>
  <c r="W177" i="35"/>
  <c r="W178" i="35"/>
  <c r="W179" i="35"/>
  <c r="W180" i="35"/>
  <c r="W181" i="35"/>
  <c r="W182" i="35"/>
  <c r="W183" i="35"/>
  <c r="W184" i="35"/>
  <c r="W185" i="35"/>
  <c r="W186" i="35"/>
  <c r="W190" i="35"/>
  <c r="W191" i="35"/>
  <c r="W192" i="35"/>
  <c r="W193" i="35"/>
  <c r="W194" i="35"/>
  <c r="W195" i="35"/>
  <c r="W196" i="35"/>
  <c r="W197" i="35"/>
  <c r="W198" i="35"/>
  <c r="W199" i="35"/>
  <c r="W200" i="35"/>
  <c r="W201" i="35"/>
  <c r="W202" i="35"/>
  <c r="W203" i="35"/>
  <c r="W204" i="35"/>
  <c r="W205" i="35"/>
  <c r="W207" i="35"/>
  <c r="W208" i="35"/>
  <c r="W210" i="35"/>
  <c r="W211" i="35"/>
  <c r="W212" i="35"/>
  <c r="W213" i="35"/>
  <c r="W214" i="35"/>
  <c r="W215" i="35"/>
  <c r="W216" i="35"/>
  <c r="W217" i="35"/>
  <c r="W218" i="35"/>
  <c r="W220" i="35"/>
  <c r="W221" i="35"/>
  <c r="W222" i="35"/>
  <c r="W223" i="35"/>
  <c r="W224" i="35"/>
  <c r="W225" i="35"/>
  <c r="W226" i="35"/>
  <c r="W227" i="35"/>
  <c r="W228" i="35"/>
  <c r="W229" i="35"/>
  <c r="W230" i="35"/>
  <c r="W231" i="35"/>
  <c r="W232" i="35"/>
  <c r="W233" i="35"/>
  <c r="W234" i="35"/>
  <c r="W235" i="35"/>
  <c r="W236" i="35"/>
  <c r="W238" i="35"/>
  <c r="W240" i="35"/>
  <c r="W241" i="35"/>
  <c r="W242" i="35"/>
  <c r="W243" i="35"/>
  <c r="W244" i="35"/>
  <c r="W245" i="35"/>
  <c r="W247" i="35"/>
  <c r="W248" i="35"/>
  <c r="W251" i="35"/>
  <c r="W252" i="35"/>
  <c r="W253" i="35"/>
  <c r="W254" i="35"/>
  <c r="W255" i="35"/>
  <c r="W256" i="35"/>
  <c r="W257" i="35"/>
  <c r="W258" i="35"/>
  <c r="W259" i="35"/>
  <c r="W260" i="35"/>
  <c r="W261" i="35"/>
  <c r="W262" i="35"/>
  <c r="W263" i="35"/>
  <c r="W264" i="35"/>
  <c r="W265" i="35"/>
  <c r="W266" i="35"/>
  <c r="W269" i="35"/>
  <c r="W270" i="35"/>
  <c r="W271" i="35"/>
  <c r="W272" i="35"/>
  <c r="W273" i="35"/>
  <c r="W274" i="35"/>
  <c r="W275" i="35"/>
  <c r="W276" i="35"/>
  <c r="W277" i="35"/>
  <c r="W278" i="35"/>
  <c r="W279" i="35"/>
  <c r="W280" i="35"/>
  <c r="W281" i="35"/>
  <c r="W282" i="35"/>
  <c r="W283" i="35"/>
  <c r="W285" i="35"/>
  <c r="W288" i="35"/>
  <c r="W289" i="35"/>
  <c r="W290" i="35"/>
  <c r="W292" i="35"/>
  <c r="W293" i="35"/>
  <c r="W294" i="35"/>
  <c r="W295" i="35"/>
  <c r="W296" i="35"/>
  <c r="W297" i="35"/>
  <c r="W298" i="35"/>
  <c r="W299" i="35"/>
  <c r="W301" i="35"/>
  <c r="W303" i="35"/>
  <c r="W304" i="35"/>
  <c r="W305" i="35"/>
  <c r="W307" i="35"/>
  <c r="W308" i="35"/>
  <c r="W310" i="35"/>
  <c r="W311" i="35"/>
  <c r="W312" i="35"/>
  <c r="W313" i="35"/>
  <c r="W314" i="35"/>
  <c r="W315" i="35"/>
  <c r="W316" i="35"/>
  <c r="W317" i="35"/>
  <c r="W318" i="35"/>
  <c r="W319" i="35"/>
  <c r="W320" i="35"/>
  <c r="W322" i="35"/>
  <c r="W323" i="35"/>
  <c r="W324" i="35"/>
  <c r="W326" i="35"/>
  <c r="W327" i="35"/>
  <c r="W328" i="35"/>
  <c r="W329" i="35"/>
  <c r="W332" i="35"/>
  <c r="W333" i="35"/>
  <c r="U5" i="33"/>
  <c r="U6" i="33"/>
  <c r="U7" i="33"/>
  <c r="U8" i="33"/>
  <c r="U9" i="33"/>
  <c r="U10" i="33"/>
  <c r="U11" i="33"/>
  <c r="U12" i="33"/>
  <c r="U13" i="33"/>
  <c r="U14" i="33"/>
  <c r="U15" i="33"/>
  <c r="U16" i="33"/>
  <c r="U17" i="33"/>
  <c r="U18" i="33"/>
  <c r="U19" i="33"/>
  <c r="U20" i="33"/>
  <c r="U21" i="33"/>
  <c r="U22" i="33"/>
  <c r="U23" i="33"/>
  <c r="U24" i="33"/>
  <c r="U25" i="33"/>
  <c r="U26" i="33"/>
  <c r="U27" i="33"/>
  <c r="U28" i="33"/>
  <c r="U29" i="33"/>
  <c r="U30" i="33"/>
  <c r="U31" i="33"/>
  <c r="U32" i="33"/>
  <c r="U33" i="33"/>
  <c r="U34" i="33"/>
  <c r="U35" i="33"/>
  <c r="U36" i="33"/>
  <c r="U37" i="33"/>
  <c r="U38" i="33"/>
  <c r="U39" i="33"/>
  <c r="U40" i="33"/>
  <c r="U41" i="33"/>
  <c r="U42" i="33"/>
  <c r="U43" i="33"/>
  <c r="U44" i="33"/>
  <c r="U45" i="33"/>
  <c r="U46" i="33"/>
  <c r="U47" i="33"/>
  <c r="U48" i="33"/>
  <c r="U49" i="33"/>
  <c r="U50" i="33"/>
  <c r="U51" i="33"/>
  <c r="U52" i="33"/>
  <c r="U53" i="33"/>
  <c r="U54" i="33"/>
  <c r="U55" i="33"/>
  <c r="U56" i="33"/>
  <c r="U57" i="33"/>
  <c r="U58" i="33"/>
  <c r="U59" i="33"/>
  <c r="U60" i="33"/>
  <c r="U61" i="33"/>
  <c r="U62" i="33"/>
  <c r="U63" i="33"/>
  <c r="U64" i="33"/>
  <c r="U65" i="33"/>
  <c r="U66" i="33"/>
  <c r="U67" i="33"/>
  <c r="U68" i="33"/>
  <c r="U69" i="33"/>
  <c r="R336" i="35"/>
  <c r="R334" i="35"/>
  <c r="R335" i="35" s="1"/>
  <c r="Q417" i="34"/>
  <c r="P72" i="33"/>
  <c r="P70" i="33"/>
  <c r="Q71" i="33" s="1"/>
  <c r="Q336" i="35"/>
  <c r="Q334" i="35"/>
  <c r="P419" i="34"/>
  <c r="P417" i="34"/>
  <c r="O72" i="33"/>
  <c r="O70" i="33"/>
  <c r="W4" i="35"/>
  <c r="V336" i="35"/>
  <c r="V334" i="35"/>
  <c r="V335" i="35" s="1"/>
  <c r="V4" i="34"/>
  <c r="U419" i="34"/>
  <c r="U417" i="34"/>
  <c r="U4" i="33"/>
  <c r="T72" i="33"/>
  <c r="T70" i="33"/>
  <c r="T71" i="33" s="1"/>
  <c r="P336" i="35"/>
  <c r="P334" i="35"/>
  <c r="O419" i="34"/>
  <c r="O417" i="34"/>
  <c r="N72" i="33"/>
  <c r="N70" i="33"/>
  <c r="O71" i="33" s="1"/>
  <c r="N336" i="35"/>
  <c r="N334" i="35"/>
  <c r="M419" i="34"/>
  <c r="M417" i="34"/>
  <c r="L72" i="33"/>
  <c r="L70" i="33"/>
  <c r="N417" i="34"/>
  <c r="M336" i="35"/>
  <c r="M334" i="35"/>
  <c r="L419" i="34"/>
  <c r="L417" i="34"/>
  <c r="O336" i="35"/>
  <c r="L336" i="35"/>
  <c r="K336" i="35"/>
  <c r="J336" i="35"/>
  <c r="I336" i="35"/>
  <c r="H336" i="35"/>
  <c r="G336" i="35"/>
  <c r="F336" i="35"/>
  <c r="E336" i="35"/>
  <c r="D336" i="35"/>
  <c r="O334" i="35"/>
  <c r="L334" i="35"/>
  <c r="K334" i="35"/>
  <c r="J334" i="35"/>
  <c r="I334" i="35"/>
  <c r="H334" i="35"/>
  <c r="G334" i="35"/>
  <c r="F334" i="35"/>
  <c r="E334" i="35"/>
  <c r="D334" i="35"/>
  <c r="N419" i="34"/>
  <c r="K419" i="34"/>
  <c r="J419" i="34"/>
  <c r="I419" i="34"/>
  <c r="H419" i="34"/>
  <c r="G419" i="34"/>
  <c r="F419" i="34"/>
  <c r="E419" i="34"/>
  <c r="D419" i="34"/>
  <c r="C419" i="34"/>
  <c r="K417" i="34"/>
  <c r="J417" i="34"/>
  <c r="I417" i="34"/>
  <c r="H417" i="34"/>
  <c r="G417" i="34"/>
  <c r="F417" i="34"/>
  <c r="E417" i="34"/>
  <c r="D417" i="34"/>
  <c r="C417" i="34"/>
  <c r="K72" i="33"/>
  <c r="K70" i="33"/>
  <c r="C72" i="33"/>
  <c r="D72" i="33"/>
  <c r="E72" i="33"/>
  <c r="F72" i="33"/>
  <c r="G72" i="33"/>
  <c r="H72" i="33"/>
  <c r="I72" i="33"/>
  <c r="J72" i="33"/>
  <c r="M72" i="33"/>
  <c r="B72" i="33"/>
  <c r="C70" i="33"/>
  <c r="D70" i="33"/>
  <c r="E70" i="33"/>
  <c r="E71" i="33" s="1"/>
  <c r="F70" i="33"/>
  <c r="G70" i="33"/>
  <c r="H70" i="33"/>
  <c r="H71" i="33"/>
  <c r="I70" i="33"/>
  <c r="J70" i="33"/>
  <c r="J71" i="33" s="1"/>
  <c r="M70" i="33"/>
  <c r="B70" i="33"/>
  <c r="M71" i="33"/>
  <c r="S335" i="35" l="1"/>
  <c r="T335" i="35"/>
  <c r="S418" i="34"/>
  <c r="U418" i="34"/>
  <c r="I71" i="33"/>
  <c r="G71" i="33"/>
  <c r="P71" i="33"/>
  <c r="N71" i="33"/>
  <c r="L71" i="33"/>
  <c r="H418" i="34"/>
  <c r="L418" i="34"/>
  <c r="D418" i="34"/>
  <c r="G418" i="34"/>
  <c r="E418" i="34"/>
  <c r="F418" i="34"/>
  <c r="K418" i="34"/>
  <c r="P418" i="34"/>
  <c r="Q418" i="34"/>
  <c r="O418" i="34"/>
  <c r="N418" i="34"/>
  <c r="M418" i="34"/>
  <c r="Q335" i="35"/>
  <c r="N335" i="35"/>
  <c r="I335" i="35"/>
  <c r="G335" i="35"/>
  <c r="E335" i="35"/>
  <c r="L335" i="35"/>
  <c r="M335" i="35"/>
  <c r="P335" i="35"/>
  <c r="H335" i="35"/>
  <c r="F335" i="35"/>
  <c r="O335" i="35"/>
  <c r="U70" i="33"/>
  <c r="V16" i="33" s="1"/>
  <c r="J335" i="35"/>
  <c r="K335" i="35"/>
  <c r="W334" i="35"/>
  <c r="X330" i="35" s="1"/>
  <c r="K71" i="33"/>
  <c r="F71" i="33"/>
  <c r="I418" i="34"/>
  <c r="V417" i="34"/>
  <c r="W87" i="34" s="1"/>
  <c r="C71" i="33"/>
  <c r="D71" i="33"/>
  <c r="J418" i="34"/>
  <c r="X309" i="35" l="1"/>
  <c r="X321" i="35"/>
  <c r="X246" i="35"/>
  <c r="X284" i="35"/>
  <c r="X219" i="35"/>
  <c r="X237" i="35"/>
  <c r="X188" i="35"/>
  <c r="X189" i="35"/>
  <c r="X89" i="35"/>
  <c r="X116" i="35"/>
  <c r="X83" i="35"/>
  <c r="X86" i="35"/>
  <c r="X35" i="35"/>
  <c r="X51" i="35"/>
  <c r="X24" i="35"/>
  <c r="X26" i="35"/>
  <c r="X331" i="35"/>
  <c r="X14" i="35"/>
  <c r="X286" i="35"/>
  <c r="X325" i="35"/>
  <c r="X267" i="35"/>
  <c r="X268" i="35"/>
  <c r="X209" i="35"/>
  <c r="X239" i="35"/>
  <c r="X169" i="35"/>
  <c r="X206" i="35"/>
  <c r="X135" i="35"/>
  <c r="X167" i="35"/>
  <c r="X101" i="35"/>
  <c r="X108" i="35"/>
  <c r="X84" i="35"/>
  <c r="X91" i="35"/>
  <c r="X73" i="35"/>
  <c r="X82" i="35"/>
  <c r="X71" i="35"/>
  <c r="X72" i="35"/>
  <c r="X40" i="35"/>
  <c r="X46" i="35"/>
  <c r="X160" i="35"/>
  <c r="X18" i="35"/>
  <c r="V67" i="33"/>
  <c r="V8" i="33"/>
  <c r="V70" i="33"/>
  <c r="V10" i="33"/>
  <c r="V23" i="33"/>
  <c r="V62" i="33"/>
  <c r="V58" i="33"/>
  <c r="V55" i="33"/>
  <c r="V41" i="33"/>
  <c r="V7" i="33"/>
  <c r="V30" i="33"/>
  <c r="V35" i="33"/>
  <c r="V28" i="33"/>
  <c r="V4" i="33"/>
  <c r="V46" i="33"/>
  <c r="V32" i="33"/>
  <c r="V69" i="33"/>
  <c r="V51" i="33"/>
  <c r="V29" i="33"/>
  <c r="V21" i="33"/>
  <c r="V44" i="33"/>
  <c r="V36" i="33"/>
  <c r="V42" i="33"/>
  <c r="V31" i="33"/>
  <c r="V39" i="33"/>
  <c r="V56" i="33"/>
  <c r="V57" i="33"/>
  <c r="V53" i="33"/>
  <c r="V26" i="33"/>
  <c r="V27" i="33"/>
  <c r="V54" i="33"/>
  <c r="V48" i="33"/>
  <c r="V19" i="33"/>
  <c r="V6" i="33"/>
  <c r="V12" i="33"/>
  <c r="V63" i="33"/>
  <c r="V65" i="33"/>
  <c r="V17" i="33"/>
  <c r="V49" i="33"/>
  <c r="V14" i="33"/>
  <c r="V22" i="33"/>
  <c r="V24" i="33"/>
  <c r="V18" i="33"/>
  <c r="V9" i="33"/>
  <c r="V45" i="33"/>
  <c r="V37" i="33"/>
  <c r="X151" i="35"/>
  <c r="X270" i="35"/>
  <c r="X139" i="35"/>
  <c r="X12" i="35"/>
  <c r="X137" i="35"/>
  <c r="X177" i="35"/>
  <c r="X106" i="35"/>
  <c r="W207" i="34"/>
  <c r="W204" i="34"/>
  <c r="W216" i="34"/>
  <c r="W228" i="34"/>
  <c r="W240" i="34"/>
  <c r="W243" i="34"/>
  <c r="W123" i="34"/>
  <c r="W39" i="34"/>
  <c r="W351" i="34"/>
  <c r="W48" i="34"/>
  <c r="W315" i="34"/>
  <c r="W387" i="34"/>
  <c r="W147" i="34"/>
  <c r="W363" i="34"/>
  <c r="W4" i="34"/>
  <c r="W384" i="34"/>
  <c r="W291" i="34"/>
  <c r="W408" i="34"/>
  <c r="W339" i="34"/>
  <c r="W27" i="34"/>
  <c r="W411" i="34"/>
  <c r="W135" i="34"/>
  <c r="W12" i="34"/>
  <c r="W183" i="34"/>
  <c r="W24" i="34"/>
  <c r="W399" i="34"/>
  <c r="W219" i="34"/>
  <c r="W144" i="34"/>
  <c r="W156" i="34"/>
  <c r="W168" i="34"/>
  <c r="W192" i="34"/>
  <c r="W264" i="34"/>
  <c r="W63" i="34"/>
  <c r="W288" i="34"/>
  <c r="W60" i="34"/>
  <c r="W75" i="34"/>
  <c r="W72" i="34"/>
  <c r="W231" i="34"/>
  <c r="W336" i="34"/>
  <c r="W348" i="34"/>
  <c r="W324" i="34"/>
  <c r="W360" i="34"/>
  <c r="W84" i="34"/>
  <c r="W372" i="34"/>
  <c r="W267" i="34"/>
  <c r="V68" i="33"/>
  <c r="V66" i="33"/>
  <c r="V47" i="33"/>
  <c r="V61" i="33"/>
  <c r="V25" i="33"/>
  <c r="V5" i="33"/>
  <c r="V38" i="33"/>
  <c r="V59" i="33"/>
  <c r="V52" i="33"/>
  <c r="V15" i="33"/>
  <c r="V11" i="33"/>
  <c r="V43" i="33"/>
  <c r="V50" i="33"/>
  <c r="V13" i="33"/>
  <c r="V33" i="33"/>
  <c r="V64" i="33"/>
  <c r="V60" i="33"/>
  <c r="V20" i="33"/>
  <c r="V34" i="33"/>
  <c r="V40" i="33"/>
  <c r="X291" i="35"/>
  <c r="X61" i="35"/>
  <c r="X276" i="35"/>
  <c r="X10" i="35"/>
  <c r="X264" i="35"/>
  <c r="X81" i="35"/>
  <c r="X57" i="35"/>
  <c r="X236" i="35"/>
  <c r="X319" i="35"/>
  <c r="X252" i="35"/>
  <c r="X42" i="35"/>
  <c r="X211" i="35"/>
  <c r="X49" i="35"/>
  <c r="X155" i="35"/>
  <c r="X297" i="35"/>
  <c r="X74" i="35"/>
  <c r="X332" i="35"/>
  <c r="X269" i="35"/>
  <c r="X296" i="35"/>
  <c r="X149" i="35"/>
  <c r="X249" i="35"/>
  <c r="X6" i="35"/>
  <c r="X143" i="35"/>
  <c r="X279" i="35"/>
  <c r="X308" i="35"/>
  <c r="X144" i="35"/>
  <c r="X95" i="35"/>
  <c r="X172" i="35"/>
  <c r="X182" i="35"/>
  <c r="X233" i="35"/>
  <c r="X4" i="35"/>
  <c r="X142" i="35"/>
  <c r="X190" i="35"/>
  <c r="X183" i="35"/>
  <c r="X195" i="35"/>
  <c r="X53" i="35"/>
  <c r="X47" i="35"/>
  <c r="X33" i="35"/>
  <c r="X138" i="35"/>
  <c r="X256" i="35"/>
  <c r="X180" i="35"/>
  <c r="X13" i="35"/>
  <c r="X123" i="35"/>
  <c r="X198" i="35"/>
  <c r="X258" i="35"/>
  <c r="X232" i="35"/>
  <c r="X50" i="35"/>
  <c r="X197" i="35"/>
  <c r="X162" i="35"/>
  <c r="X287" i="35"/>
  <c r="X23" i="35"/>
  <c r="X92" i="35"/>
  <c r="X19" i="35"/>
  <c r="X266" i="35"/>
  <c r="X244" i="35"/>
  <c r="X196" i="35"/>
  <c r="X37" i="35"/>
  <c r="X248" i="35"/>
  <c r="X222" i="35"/>
  <c r="X90" i="35"/>
  <c r="X200" i="35"/>
  <c r="X326" i="35"/>
  <c r="X100" i="35"/>
  <c r="X285" i="35"/>
  <c r="X165" i="35"/>
  <c r="X316" i="35"/>
  <c r="X87" i="35"/>
  <c r="X32" i="35"/>
  <c r="X31" i="35"/>
  <c r="X80" i="35"/>
  <c r="X164" i="35"/>
  <c r="X251" i="35"/>
  <c r="X227" i="35"/>
  <c r="X263" i="35"/>
  <c r="X278" i="35"/>
  <c r="X187" i="35"/>
  <c r="X102" i="35"/>
  <c r="X216" i="35"/>
  <c r="X299" i="35"/>
  <c r="X295" i="35"/>
  <c r="X329" i="35"/>
  <c r="X120" i="35"/>
  <c r="X261" i="35"/>
  <c r="X275" i="35"/>
  <c r="X281" i="35"/>
  <c r="X21" i="35"/>
  <c r="X126" i="35"/>
  <c r="X131" i="35"/>
  <c r="X307" i="35"/>
  <c r="X334" i="35"/>
  <c r="X229" i="35"/>
  <c r="X140" i="35"/>
  <c r="X217" i="35"/>
  <c r="X289" i="35"/>
  <c r="X105" i="35"/>
  <c r="X272" i="35"/>
  <c r="X119" i="35"/>
  <c r="X208" i="35"/>
  <c r="X212" i="35"/>
  <c r="X52" i="35"/>
  <c r="X65" i="35"/>
  <c r="X293" i="35"/>
  <c r="X253" i="35"/>
  <c r="X59" i="35"/>
  <c r="X67" i="35"/>
  <c r="X30" i="35"/>
  <c r="X185" i="35"/>
  <c r="X312" i="35"/>
  <c r="X79" i="35"/>
  <c r="X158" i="35"/>
  <c r="X250" i="35"/>
  <c r="X271" i="35"/>
  <c r="X5" i="35"/>
  <c r="X136" i="35"/>
  <c r="X234" i="35"/>
  <c r="X207" i="35"/>
  <c r="X64" i="35"/>
  <c r="X181" i="35"/>
  <c r="X262" i="35"/>
  <c r="X323" i="35"/>
  <c r="X213" i="35"/>
  <c r="X290" i="35"/>
  <c r="X150" i="35"/>
  <c r="X103" i="35"/>
  <c r="X94" i="35"/>
  <c r="X153" i="35"/>
  <c r="X127" i="35"/>
  <c r="X145" i="35"/>
  <c r="X45" i="35"/>
  <c r="X8" i="35"/>
  <c r="X157" i="35"/>
  <c r="X132" i="35"/>
  <c r="X114" i="35"/>
  <c r="X301" i="35"/>
  <c r="X202" i="35"/>
  <c r="X277" i="35"/>
  <c r="X175" i="35"/>
  <c r="X327" i="35"/>
  <c r="X133" i="35"/>
  <c r="X230" i="35"/>
  <c r="X235" i="35"/>
  <c r="X15" i="35"/>
  <c r="X110" i="35"/>
  <c r="X305" i="35"/>
  <c r="X118" i="35"/>
  <c r="X28" i="35"/>
  <c r="X146" i="35"/>
  <c r="X17" i="35"/>
  <c r="X313" i="35"/>
  <c r="X173" i="35"/>
  <c r="X311" i="35"/>
  <c r="X171" i="35"/>
  <c r="X22" i="35"/>
  <c r="X184" i="35"/>
  <c r="X147" i="35"/>
  <c r="X44" i="35"/>
  <c r="X85" i="35"/>
  <c r="X56" i="35"/>
  <c r="X318" i="35"/>
  <c r="X302" i="35"/>
  <c r="X75" i="35"/>
  <c r="X315" i="35"/>
  <c r="X62" i="35"/>
  <c r="X324" i="35"/>
  <c r="X280" i="35"/>
  <c r="X129" i="35"/>
  <c r="X88" i="35"/>
  <c r="X320" i="35"/>
  <c r="X322" i="35"/>
  <c r="X274" i="35"/>
  <c r="X225" i="35"/>
  <c r="X292" i="35"/>
  <c r="X191" i="35"/>
  <c r="X304" i="35"/>
  <c r="X294" i="35"/>
  <c r="X179" i="35"/>
  <c r="X168" i="35"/>
  <c r="X240" i="35"/>
  <c r="X27" i="35"/>
  <c r="X99" i="35"/>
  <c r="X48" i="35"/>
  <c r="X66" i="35"/>
  <c r="X156" i="35"/>
  <c r="X128" i="35"/>
  <c r="X255" i="35"/>
  <c r="X161" i="35"/>
  <c r="X36" i="35"/>
  <c r="X310" i="35"/>
  <c r="X194" i="35"/>
  <c r="X178" i="35"/>
  <c r="X254" i="35"/>
  <c r="X199" i="35"/>
  <c r="X247" i="35"/>
  <c r="X220" i="35"/>
  <c r="X38" i="35"/>
  <c r="X159" i="35"/>
  <c r="X265" i="35"/>
  <c r="X154" i="35"/>
  <c r="X107" i="35"/>
  <c r="X20" i="35"/>
  <c r="X113" i="35"/>
  <c r="X141" i="35"/>
  <c r="X109" i="35"/>
  <c r="X34" i="35"/>
  <c r="X130" i="35"/>
  <c r="X259" i="35"/>
  <c r="X63" i="35"/>
  <c r="X306" i="35"/>
  <c r="X205" i="35"/>
  <c r="X68" i="35"/>
  <c r="X176" i="35"/>
  <c r="X152" i="35"/>
  <c r="X282" i="35"/>
  <c r="X97" i="35"/>
  <c r="X210" i="35"/>
  <c r="X241" i="35"/>
  <c r="X7" i="35"/>
  <c r="X117" i="35"/>
  <c r="X300" i="35"/>
  <c r="X238" i="35"/>
  <c r="X224" i="35"/>
  <c r="X41" i="35"/>
  <c r="X70" i="35"/>
  <c r="X226" i="35"/>
  <c r="X60" i="35"/>
  <c r="X98" i="35"/>
  <c r="X170" i="35"/>
  <c r="X148" i="35"/>
  <c r="X193" i="35"/>
  <c r="X9" i="35"/>
  <c r="X76" i="35"/>
  <c r="X243" i="35"/>
  <c r="X214" i="35"/>
  <c r="X124" i="35"/>
  <c r="X221" i="35"/>
  <c r="X122" i="35"/>
  <c r="X166" i="35"/>
  <c r="X283" i="35"/>
  <c r="X112" i="35"/>
  <c r="X54" i="35"/>
  <c r="X223" i="35"/>
  <c r="X174" i="35"/>
  <c r="X115" i="35"/>
  <c r="X134" i="35"/>
  <c r="X16" i="35"/>
  <c r="X104" i="35"/>
  <c r="X203" i="35"/>
  <c r="X93" i="35"/>
  <c r="X186" i="35"/>
  <c r="X11" i="35"/>
  <c r="X111" i="35"/>
  <c r="X215" i="35"/>
  <c r="X260" i="35"/>
  <c r="X43" i="35"/>
  <c r="X245" i="35"/>
  <c r="X242" i="35"/>
  <c r="X303" i="35"/>
  <c r="X298" i="35"/>
  <c r="X78" i="35"/>
  <c r="X163" i="35"/>
  <c r="X257" i="35"/>
  <c r="X125" i="35"/>
  <c r="X328" i="35"/>
  <c r="X25" i="35"/>
  <c r="X231" i="35"/>
  <c r="X218" i="35"/>
  <c r="X317" i="35"/>
  <c r="X121" i="35"/>
  <c r="X96" i="35"/>
  <c r="X201" i="35"/>
  <c r="X204" i="35"/>
  <c r="X273" i="35"/>
  <c r="X228" i="35"/>
  <c r="X58" i="35"/>
  <c r="W195" i="34"/>
  <c r="X333" i="35"/>
  <c r="W396" i="34"/>
  <c r="W171" i="34"/>
  <c r="W96" i="34"/>
  <c r="W276" i="34"/>
  <c r="X314" i="35"/>
  <c r="X288" i="35"/>
  <c r="X29" i="35"/>
  <c r="W241" i="34"/>
  <c r="W253" i="34"/>
  <c r="W321" i="34"/>
  <c r="W40" i="34"/>
  <c r="W289" i="34"/>
  <c r="W141" i="34"/>
  <c r="W95" i="34"/>
  <c r="W5" i="34"/>
  <c r="W251" i="34"/>
  <c r="W103" i="34"/>
  <c r="W26" i="34"/>
  <c r="W391" i="34"/>
  <c r="W318" i="34"/>
  <c r="W235" i="34"/>
  <c r="W270" i="34"/>
  <c r="W158" i="34"/>
  <c r="W346" i="34"/>
  <c r="W179" i="34"/>
  <c r="W406" i="34"/>
  <c r="W284" i="34"/>
  <c r="W185" i="34"/>
  <c r="W11" i="34"/>
  <c r="W53" i="34"/>
  <c r="W298" i="34"/>
  <c r="W127" i="34"/>
  <c r="W105" i="34"/>
  <c r="W162" i="34"/>
  <c r="W334" i="34"/>
  <c r="W163" i="34"/>
  <c r="W383" i="34"/>
  <c r="W286" i="34"/>
  <c r="W93" i="34"/>
  <c r="W347" i="34"/>
  <c r="W404" i="34"/>
  <c r="W181" i="34"/>
  <c r="W122" i="34"/>
  <c r="W381" i="34"/>
  <c r="W259" i="34"/>
  <c r="W278" i="34"/>
  <c r="W254" i="34"/>
  <c r="W169" i="34"/>
  <c r="W234" i="34"/>
  <c r="W55" i="34"/>
  <c r="W42" i="34"/>
  <c r="W79" i="34"/>
  <c r="W393" i="34"/>
  <c r="W390" i="34"/>
  <c r="W184" i="34"/>
  <c r="W145" i="34"/>
  <c r="W102" i="34"/>
  <c r="W333" i="34"/>
  <c r="W129" i="34"/>
  <c r="W155" i="34"/>
  <c r="W121" i="34"/>
  <c r="W218" i="34"/>
  <c r="W142" i="34"/>
  <c r="W217" i="34"/>
  <c r="W116" i="34"/>
  <c r="W17" i="34"/>
  <c r="W349" i="34"/>
  <c r="W345" i="34"/>
  <c r="W43" i="34"/>
  <c r="W166" i="34"/>
  <c r="W205" i="34"/>
  <c r="W149" i="34"/>
  <c r="W187" i="34"/>
  <c r="W76" i="34"/>
  <c r="W134" i="34"/>
  <c r="W379" i="34"/>
  <c r="W14" i="34"/>
  <c r="W167" i="34"/>
  <c r="W16" i="34"/>
  <c r="W109" i="34"/>
  <c r="W297" i="34"/>
  <c r="W293" i="34"/>
  <c r="W398" i="34"/>
  <c r="W359" i="34"/>
  <c r="W210" i="34"/>
  <c r="W21" i="34"/>
  <c r="W80" i="34"/>
  <c r="W29" i="34"/>
  <c r="W340" i="34"/>
  <c r="W377" i="34"/>
  <c r="W355" i="34"/>
  <c r="W343" i="34"/>
  <c r="W222" i="34"/>
  <c r="W20" i="34"/>
  <c r="W263" i="34"/>
  <c r="W69" i="34"/>
  <c r="W305" i="34"/>
  <c r="W38" i="34"/>
  <c r="W203" i="34"/>
  <c r="W382" i="34"/>
  <c r="W143" i="34"/>
  <c r="W296" i="34"/>
  <c r="W193" i="34"/>
  <c r="W177" i="34"/>
  <c r="W369" i="34"/>
  <c r="W212" i="34"/>
  <c r="W331" i="34"/>
  <c r="W45" i="34"/>
  <c r="W295" i="34"/>
  <c r="W188" i="34"/>
  <c r="W376" i="34"/>
  <c r="W237" i="34"/>
  <c r="W50" i="34"/>
  <c r="W358" i="34"/>
  <c r="W326" i="34"/>
  <c r="W64" i="34"/>
  <c r="W281" i="34"/>
  <c r="W170" i="34"/>
  <c r="W332" i="34"/>
  <c r="W236" i="34"/>
  <c r="W402" i="34"/>
  <c r="W157" i="34"/>
  <c r="W238" i="34"/>
  <c r="W337" i="34"/>
  <c r="W77" i="34"/>
  <c r="W209" i="34"/>
  <c r="W115" i="34"/>
  <c r="W409" i="34"/>
  <c r="W59" i="34"/>
  <c r="W125" i="34"/>
  <c r="W73" i="34"/>
  <c r="W22" i="34"/>
  <c r="W37" i="34"/>
  <c r="W182" i="34"/>
  <c r="W78" i="34"/>
  <c r="W196" i="34"/>
  <c r="W367" i="34"/>
  <c r="W175" i="34"/>
  <c r="W261" i="34"/>
  <c r="W302" i="34"/>
  <c r="W266" i="34"/>
  <c r="W260" i="34"/>
  <c r="W366" i="34"/>
  <c r="W30" i="34"/>
  <c r="W258" i="34"/>
  <c r="W354" i="34"/>
  <c r="W92" i="34"/>
  <c r="W323" i="34"/>
  <c r="W31" i="34"/>
  <c r="W100" i="34"/>
  <c r="W232" i="34"/>
  <c r="W46" i="34"/>
  <c r="W197" i="34"/>
  <c r="W19" i="34"/>
  <c r="W299" i="34"/>
  <c r="W71" i="34"/>
  <c r="W392" i="34"/>
  <c r="W353" i="34"/>
  <c r="W23" i="34"/>
  <c r="W410" i="34"/>
  <c r="W268" i="34"/>
  <c r="W85" i="34"/>
  <c r="W282" i="34"/>
  <c r="W28" i="34"/>
  <c r="W119" i="34"/>
  <c r="W107" i="34"/>
  <c r="W173" i="34"/>
  <c r="W412" i="34"/>
  <c r="W82" i="34"/>
  <c r="W341" i="34"/>
  <c r="W248" i="34"/>
  <c r="W25" i="34"/>
  <c r="W320" i="34"/>
  <c r="W62" i="34"/>
  <c r="W378" i="34"/>
  <c r="W152" i="34"/>
  <c r="W160" i="34"/>
  <c r="W272" i="34"/>
  <c r="W148" i="34"/>
  <c r="W13" i="34"/>
  <c r="W74" i="34"/>
  <c r="W215" i="34"/>
  <c r="W83" i="34"/>
  <c r="W139" i="34"/>
  <c r="W154" i="34"/>
  <c r="W230" i="34"/>
  <c r="W202" i="34"/>
  <c r="W18" i="34"/>
  <c r="W201" i="34"/>
  <c r="W256" i="34"/>
  <c r="W352" i="34"/>
  <c r="W325" i="34"/>
  <c r="W131" i="34"/>
  <c r="W130" i="34"/>
  <c r="W227" i="34"/>
  <c r="W405" i="34"/>
  <c r="W32" i="34"/>
  <c r="W7" i="34"/>
  <c r="W98" i="34"/>
  <c r="W88" i="34"/>
  <c r="W114" i="34"/>
  <c r="W269" i="34"/>
  <c r="W223" i="34"/>
  <c r="W344" i="34"/>
  <c r="W174" i="34"/>
  <c r="W52" i="34"/>
  <c r="W249" i="34"/>
  <c r="W314" i="34"/>
  <c r="W330" i="34"/>
  <c r="W407" i="34"/>
  <c r="W91" i="34"/>
  <c r="W388" i="34"/>
  <c r="W106" i="34"/>
  <c r="W338" i="34"/>
  <c r="W275" i="34"/>
  <c r="W225" i="34"/>
  <c r="W226" i="34"/>
  <c r="W140" i="34"/>
  <c r="W128" i="34"/>
  <c r="W239" i="34"/>
  <c r="W380" i="34"/>
  <c r="W400" i="34"/>
  <c r="W277" i="34"/>
  <c r="W194" i="34"/>
  <c r="W81" i="34"/>
  <c r="W285" i="34"/>
  <c r="W164" i="34"/>
  <c r="W54" i="34"/>
  <c r="W294" i="34"/>
  <c r="W316" i="34"/>
  <c r="W101" i="34"/>
  <c r="W200" i="34"/>
  <c r="W211" i="34"/>
  <c r="W250" i="34"/>
  <c r="W124" i="34"/>
  <c r="W58" i="34"/>
  <c r="W150" i="34"/>
  <c r="W133" i="34"/>
  <c r="W385" i="34"/>
  <c r="W153" i="34"/>
  <c r="W373" i="34"/>
  <c r="W342" i="34"/>
  <c r="W273" i="34"/>
  <c r="W112" i="34"/>
  <c r="W319" i="34"/>
  <c r="W306" i="34"/>
  <c r="W172" i="34"/>
  <c r="W308" i="34"/>
  <c r="W329" i="34"/>
  <c r="W190" i="34"/>
  <c r="W57" i="34"/>
  <c r="W61" i="34"/>
  <c r="W403" i="34"/>
  <c r="W118" i="34"/>
  <c r="W89" i="34"/>
  <c r="W242" i="34"/>
  <c r="W47" i="34"/>
  <c r="W257" i="34"/>
  <c r="W186" i="34"/>
  <c r="W34" i="34"/>
  <c r="W8" i="34"/>
  <c r="W90" i="34"/>
  <c r="W374" i="34"/>
  <c r="W397" i="34"/>
  <c r="W271" i="34"/>
  <c r="W357" i="34"/>
  <c r="W206" i="34"/>
  <c r="W9" i="34"/>
  <c r="W213" i="34"/>
  <c r="W365" i="34"/>
  <c r="W86" i="34"/>
  <c r="W309" i="34"/>
  <c r="W151" i="34"/>
  <c r="W322" i="34"/>
  <c r="W317" i="34"/>
  <c r="W41" i="34"/>
  <c r="W313" i="34"/>
  <c r="W244" i="34"/>
  <c r="W137" i="34"/>
  <c r="W370" i="34"/>
  <c r="W113" i="34"/>
  <c r="W161" i="34"/>
  <c r="W246" i="34"/>
  <c r="W6" i="34"/>
  <c r="W283" i="34"/>
  <c r="W224" i="34"/>
  <c r="W189" i="34"/>
  <c r="W361" i="34"/>
  <c r="W415" i="34"/>
  <c r="W178" i="34"/>
  <c r="W356" i="34"/>
  <c r="W290" i="34"/>
  <c r="W287" i="34"/>
  <c r="W35" i="34"/>
  <c r="W362" i="34"/>
  <c r="W280" i="34"/>
  <c r="W220" i="34"/>
  <c r="W214" i="34"/>
  <c r="W66" i="34"/>
  <c r="W364" i="34"/>
  <c r="W67" i="34"/>
  <c r="W389" i="34"/>
  <c r="W94" i="34"/>
  <c r="W108" i="34"/>
  <c r="W208" i="34"/>
  <c r="W371" i="34"/>
  <c r="W56" i="34"/>
  <c r="W245" i="34"/>
  <c r="W65" i="34"/>
  <c r="W146" i="34"/>
  <c r="W165" i="34"/>
  <c r="W417" i="34"/>
  <c r="W413" i="34"/>
  <c r="W180" i="34"/>
  <c r="W176" i="34"/>
  <c r="W97" i="34"/>
  <c r="W301" i="34"/>
  <c r="W274" i="34"/>
  <c r="W350" i="34"/>
  <c r="W33" i="34"/>
  <c r="W414" i="34"/>
  <c r="W126" i="34"/>
  <c r="W138" i="34"/>
  <c r="W304" i="34"/>
  <c r="W262" i="34"/>
  <c r="W279" i="34"/>
  <c r="W386" i="34"/>
  <c r="W68" i="34"/>
  <c r="W395" i="34"/>
  <c r="W198" i="34"/>
  <c r="W49" i="34"/>
  <c r="W199" i="34"/>
  <c r="W310" i="34"/>
  <c r="W10" i="34"/>
  <c r="W335" i="34"/>
  <c r="W136" i="34"/>
  <c r="W36" i="34"/>
  <c r="W104" i="34"/>
  <c r="W70" i="34"/>
  <c r="W221" i="34"/>
  <c r="W247" i="34"/>
  <c r="W401" i="34"/>
  <c r="W307" i="34"/>
  <c r="W191" i="34"/>
  <c r="W233" i="34"/>
  <c r="W394" i="34"/>
  <c r="W110" i="34"/>
  <c r="W416" i="34"/>
  <c r="W117" i="34"/>
  <c r="W252" i="34"/>
  <c r="W44" i="34"/>
  <c r="W311" i="34"/>
  <c r="W368" i="34"/>
  <c r="W229" i="34"/>
  <c r="W292" i="34"/>
  <c r="W265" i="34"/>
  <c r="W328" i="34"/>
  <c r="X39" i="35"/>
  <c r="W255" i="34"/>
  <c r="W120" i="34"/>
  <c r="W300" i="34"/>
  <c r="W99" i="34"/>
  <c r="W111" i="34"/>
  <c r="X77" i="35"/>
  <c r="W51" i="34"/>
  <c r="W15" i="34"/>
  <c r="X69" i="35"/>
  <c r="W327" i="34"/>
  <c r="W132" i="34"/>
  <c r="W312" i="34"/>
  <c r="X192" i="35"/>
  <c r="W159" i="34"/>
  <c r="W375" i="34"/>
  <c r="W303"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O'Cain, Steve</author>
  </authors>
  <commentList>
    <comment ref="L3" authorId="0" shapeId="0" xr:uid="{00000000-0006-0000-0000-000001000000}">
      <text>
        <r>
          <rPr>
            <b/>
            <sz val="9"/>
            <color indexed="81"/>
            <rFont val="Tahoma"/>
            <family val="2"/>
          </rPr>
          <t>Verified expenditures reported as of February 2, 2023</t>
        </r>
      </text>
    </comment>
    <comment ref="M3" authorId="0" shapeId="0" xr:uid="{00000000-0006-0000-0000-000002000000}">
      <text>
        <r>
          <rPr>
            <b/>
            <sz val="9"/>
            <color indexed="81"/>
            <rFont val="Tahoma"/>
            <family val="2"/>
          </rPr>
          <t>Verified expenditures reported as of February 2, 2023</t>
        </r>
      </text>
    </comment>
    <comment ref="N3" authorId="0" shapeId="0" xr:uid="{00000000-0006-0000-0000-000003000000}">
      <text>
        <r>
          <rPr>
            <b/>
            <sz val="9"/>
            <color indexed="81"/>
            <rFont val="Tahoma"/>
            <family val="2"/>
          </rPr>
          <t>Verified expenditures reported as of February 2, 2023</t>
        </r>
      </text>
    </comment>
    <comment ref="O3" authorId="0" shapeId="0" xr:uid="{00000000-0006-0000-0000-000004000000}">
      <text>
        <r>
          <rPr>
            <b/>
            <sz val="9"/>
            <color indexed="81"/>
            <rFont val="Tahoma"/>
            <family val="2"/>
          </rPr>
          <t>Verified expenditures reported as of February 2, 2023</t>
        </r>
      </text>
    </comment>
    <comment ref="P3" authorId="0" shapeId="0" xr:uid="{00000000-0006-0000-0000-000005000000}">
      <text>
        <r>
          <rPr>
            <b/>
            <sz val="9"/>
            <color indexed="81"/>
            <rFont val="Tahoma"/>
            <family val="2"/>
          </rPr>
          <t>Verified expenditures reported as of August 14, 2024</t>
        </r>
      </text>
    </comment>
    <comment ref="Q3" authorId="0" shapeId="0" xr:uid="{00000000-0006-0000-0000-000006000000}">
      <text>
        <r>
          <rPr>
            <b/>
            <sz val="9"/>
            <color indexed="81"/>
            <rFont val="Tahoma"/>
            <family val="2"/>
          </rPr>
          <t>Verified expenditures reported as of August 28, 2025</t>
        </r>
      </text>
    </comment>
    <comment ref="R3" authorId="0" shapeId="0" xr:uid="{00000000-0006-0000-0000-000007000000}">
      <text>
        <r>
          <rPr>
            <b/>
            <sz val="9"/>
            <color indexed="81"/>
            <rFont val="Tahoma"/>
            <family val="2"/>
          </rPr>
          <t>Verified expenditures reported as of November 5, 2025</t>
        </r>
      </text>
    </comment>
    <comment ref="S3" authorId="0" shapeId="0" xr:uid="{E76B10F6-F90A-47CB-A6A7-1E07C5B6F1C2}">
      <text>
        <r>
          <rPr>
            <b/>
            <sz val="9"/>
            <color indexed="81"/>
            <rFont val="Tahoma"/>
            <family val="2"/>
          </rPr>
          <t>Verified expenditures reported as of November 5, 2025</t>
        </r>
      </text>
    </comment>
    <comment ref="T3" authorId="0" shapeId="0" xr:uid="{00000000-0006-0000-0000-000008000000}">
      <text>
        <r>
          <rPr>
            <b/>
            <sz val="9"/>
            <color indexed="81"/>
            <rFont val="Tahoma"/>
            <family val="2"/>
          </rPr>
          <t>Verified expenditures reported as of November 5, 2025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O'Cain, Steve</author>
  </authors>
  <commentList>
    <comment ref="M3" authorId="0" shapeId="0" xr:uid="{00000000-0006-0000-0100-000001000000}">
      <text>
        <r>
          <rPr>
            <b/>
            <sz val="9"/>
            <color indexed="81"/>
            <rFont val="Tahoma"/>
            <family val="2"/>
          </rPr>
          <t>Verified expenditures reported as of February 2, 2023</t>
        </r>
      </text>
    </comment>
    <comment ref="N3" authorId="0" shapeId="0" xr:uid="{00000000-0006-0000-0100-000002000000}">
      <text>
        <r>
          <rPr>
            <b/>
            <sz val="9"/>
            <color indexed="81"/>
            <rFont val="Tahoma"/>
            <family val="2"/>
          </rPr>
          <t>Verified expenditures reported as of February 2, 2023</t>
        </r>
      </text>
    </comment>
    <comment ref="O3" authorId="0" shapeId="0" xr:uid="{00000000-0006-0000-0100-000003000000}">
      <text>
        <r>
          <rPr>
            <b/>
            <sz val="9"/>
            <color indexed="81"/>
            <rFont val="Tahoma"/>
            <family val="2"/>
          </rPr>
          <t>Verified expenditures reported as of February 2, 2023</t>
        </r>
      </text>
    </comment>
    <comment ref="P3" authorId="0" shapeId="0" xr:uid="{00000000-0006-0000-0100-000004000000}">
      <text>
        <r>
          <rPr>
            <b/>
            <sz val="9"/>
            <color indexed="81"/>
            <rFont val="Tahoma"/>
            <family val="2"/>
          </rPr>
          <t>Verified expenditures reported as of February 2, 2023</t>
        </r>
      </text>
    </comment>
    <comment ref="Q3" authorId="0" shapeId="0" xr:uid="{00000000-0006-0000-0100-000005000000}">
      <text>
        <r>
          <rPr>
            <b/>
            <sz val="9"/>
            <color indexed="81"/>
            <rFont val="Tahoma"/>
            <family val="2"/>
          </rPr>
          <t>Verified expenditures reported as of August 14, 2024</t>
        </r>
      </text>
    </comment>
    <comment ref="R3" authorId="0" shapeId="0" xr:uid="{00000000-0006-0000-0100-000006000000}">
      <text>
        <r>
          <rPr>
            <b/>
            <sz val="9"/>
            <color indexed="81"/>
            <rFont val="Tahoma"/>
            <family val="2"/>
          </rPr>
          <t>Verified expenditures reported as of August 28, 2025</t>
        </r>
      </text>
    </comment>
    <comment ref="S3" authorId="0" shapeId="0" xr:uid="{00000000-0006-0000-0100-000007000000}">
      <text>
        <r>
          <rPr>
            <b/>
            <sz val="9"/>
            <color indexed="81"/>
            <rFont val="Tahoma"/>
            <family val="2"/>
          </rPr>
          <t>Verified expenditures reported as of November 5, 2025</t>
        </r>
      </text>
    </comment>
    <comment ref="T3" authorId="0" shapeId="0" xr:uid="{9D33EF8D-9415-41A8-9A93-070F84B556BF}">
      <text>
        <r>
          <rPr>
            <b/>
            <sz val="9"/>
            <color indexed="81"/>
            <rFont val="Tahoma"/>
            <family val="2"/>
          </rPr>
          <t>Verified expenditures reported as of November 5, 2025</t>
        </r>
      </text>
    </comment>
    <comment ref="U3" authorId="0" shapeId="0" xr:uid="{00000000-0006-0000-0100-000008000000}">
      <text>
        <r>
          <rPr>
            <b/>
            <sz val="9"/>
            <color indexed="81"/>
            <rFont val="Tahoma"/>
            <family val="2"/>
          </rPr>
          <t>Verified expenditures reported as of November 5, 2025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O'Cain, Steve</author>
  </authors>
  <commentList>
    <comment ref="N3" authorId="0" shapeId="0" xr:uid="{00000000-0006-0000-0200-000001000000}">
      <text>
        <r>
          <rPr>
            <b/>
            <sz val="9"/>
            <color indexed="81"/>
            <rFont val="Tahoma"/>
            <family val="2"/>
          </rPr>
          <t>Verified expenditures reported as of February 2, 2023</t>
        </r>
      </text>
    </comment>
    <comment ref="O3" authorId="0" shapeId="0" xr:uid="{00000000-0006-0000-0200-000002000000}">
      <text>
        <r>
          <rPr>
            <b/>
            <sz val="9"/>
            <color indexed="81"/>
            <rFont val="Tahoma"/>
            <family val="2"/>
          </rPr>
          <t>Verified expenditures reported as of February 2, 2023</t>
        </r>
      </text>
    </comment>
    <comment ref="P3" authorId="0" shapeId="0" xr:uid="{00000000-0006-0000-0200-000003000000}">
      <text>
        <r>
          <rPr>
            <b/>
            <sz val="9"/>
            <color indexed="81"/>
            <rFont val="Tahoma"/>
            <family val="2"/>
          </rPr>
          <t>Verified expenditures reported as of February 2, 2023</t>
        </r>
      </text>
    </comment>
    <comment ref="Q3" authorId="0" shapeId="0" xr:uid="{00000000-0006-0000-0200-000004000000}">
      <text>
        <r>
          <rPr>
            <b/>
            <sz val="9"/>
            <color indexed="81"/>
            <rFont val="Tahoma"/>
            <family val="2"/>
          </rPr>
          <t>Verified expenditures reported as of February 2, 2023</t>
        </r>
      </text>
    </comment>
    <comment ref="R3" authorId="0" shapeId="0" xr:uid="{00000000-0006-0000-0200-000005000000}">
      <text>
        <r>
          <rPr>
            <b/>
            <sz val="9"/>
            <color indexed="81"/>
            <rFont val="Tahoma"/>
            <family val="2"/>
          </rPr>
          <t>Verified expenditures reported as of August 14, 2024</t>
        </r>
      </text>
    </comment>
    <comment ref="S3" authorId="0" shapeId="0" xr:uid="{00000000-0006-0000-0200-000006000000}">
      <text>
        <r>
          <rPr>
            <b/>
            <sz val="9"/>
            <color indexed="81"/>
            <rFont val="Tahoma"/>
            <family val="2"/>
          </rPr>
          <t>Verified expenditures reported as of August 14, 2024</t>
        </r>
      </text>
    </comment>
    <comment ref="T3" authorId="0" shapeId="0" xr:uid="{00000000-0006-0000-0200-000007000000}">
      <text>
        <r>
          <rPr>
            <b/>
            <sz val="9"/>
            <color indexed="81"/>
            <rFont val="Tahoma"/>
            <family val="2"/>
          </rPr>
          <t>Verified expenditures reported as of November 5, 2025</t>
        </r>
      </text>
    </comment>
    <comment ref="U3" authorId="0" shapeId="0" xr:uid="{C7983159-E22F-44E2-9C44-628CE03703AA}">
      <text>
        <r>
          <rPr>
            <b/>
            <sz val="9"/>
            <color indexed="81"/>
            <rFont val="Tahoma"/>
            <family val="2"/>
          </rPr>
          <t>Verified expenditures reported as of November 5, 2025</t>
        </r>
      </text>
    </comment>
    <comment ref="V3" authorId="0" shapeId="0" xr:uid="{00000000-0006-0000-0200-000008000000}">
      <text>
        <r>
          <rPr>
            <b/>
            <sz val="9"/>
            <color indexed="81"/>
            <rFont val="Tahoma"/>
            <family val="2"/>
          </rPr>
          <t>Verified expenditures reported as of November 5, 2025</t>
        </r>
      </text>
    </comment>
  </commentList>
</comments>
</file>

<file path=xl/sharedStrings.xml><?xml version="1.0" encoding="utf-8"?>
<sst xmlns="http://schemas.openxmlformats.org/spreadsheetml/2006/main" count="1975" uniqueCount="847">
  <si>
    <t>Compiled from data obtained from the Florida Department of Financial Services, Division of Accounting and Auditing, Bureau of Local Government.</t>
  </si>
  <si>
    <t>Fiscal Year Totals</t>
  </si>
  <si>
    <t>% Change</t>
  </si>
  <si>
    <t>-</t>
  </si>
  <si>
    <t>Alachua</t>
  </si>
  <si>
    <t>Baker</t>
  </si>
  <si>
    <t>Bay</t>
  </si>
  <si>
    <t>Bradford</t>
  </si>
  <si>
    <t>Brevard</t>
  </si>
  <si>
    <t>Broward</t>
  </si>
  <si>
    <t>Calhoun</t>
  </si>
  <si>
    <t>Charlotte</t>
  </si>
  <si>
    <t>Citrus</t>
  </si>
  <si>
    <t>Clay</t>
  </si>
  <si>
    <t>Collier</t>
  </si>
  <si>
    <t>Columbia</t>
  </si>
  <si>
    <t>DeSoto</t>
  </si>
  <si>
    <t>Dixie</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</si>
  <si>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</si>
  <si>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</si>
  <si>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</si>
  <si>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</si>
  <si>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</si>
  <si>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</si>
  <si>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</si>
  <si>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</si>
  <si>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</si>
  <si>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</si>
  <si>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</si>
  <si>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</si>
  <si>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</si>
  <si>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</si>
  <si>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</si>
  <si>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</si>
  <si>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</si>
  <si>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</si>
  <si>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</si>
  <si>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</si>
  <si>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</si>
  <si>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</si>
  <si>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</si>
  <si>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</si>
  <si>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</si>
  <si>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</si>
  <si>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</si>
  <si>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</si>
  <si>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</si>
  <si>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</si>
  <si>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</si>
  <si>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</si>
  <si>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</si>
  <si>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</si>
  <si>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</si>
  <si>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</si>
  <si>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</si>
  <si>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</si>
  <si>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</si>
  <si>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St. Johns</t>
  </si>
  <si>
    <t>St. Lucie</t>
  </si>
  <si>
    <t>Santa Rosa</t>
  </si>
  <si>
    <t>Sarasota</t>
  </si>
  <si>
    <t>Seminole</t>
  </si>
  <si>
    <t>Sumter</t>
  </si>
  <si>
    <t>Suwannee</t>
  </si>
  <si>
    <t>Taylor</t>
  </si>
  <si>
    <t>Union</t>
  </si>
  <si>
    <t>Volusia</t>
  </si>
  <si>
    <t>Wakulla</t>
  </si>
  <si>
    <t>Walton</t>
  </si>
  <si>
    <t>Washington</t>
  </si>
  <si>
    <t xml:space="preserve"> % of Statewide Total</t>
  </si>
  <si>
    <t>County</t>
  </si>
  <si>
    <t>2004-05</t>
  </si>
  <si>
    <t>2005-06</t>
  </si>
  <si>
    <t>2006-07</t>
  </si>
  <si>
    <t>2007-08</t>
  </si>
  <si>
    <t>2008-09</t>
  </si>
  <si>
    <t>2009-10</t>
  </si>
  <si>
    <t>2010-11</t>
  </si>
  <si>
    <t>2011-12</t>
  </si>
  <si>
    <t>2012-13</t>
  </si>
  <si>
    <t>2013-14</t>
  </si>
  <si>
    <t># Reporting</t>
  </si>
  <si>
    <t>2014-15</t>
  </si>
  <si>
    <t>Reported County Government Expenditures Related to Parks and Recreation (Account Code: 572)</t>
  </si>
  <si>
    <t>Reported Municipal Government Expenditures Related to Parks and Recreation (Account Code: 572)</t>
  </si>
  <si>
    <t>Municipality</t>
  </si>
  <si>
    <t>Respective County</t>
  </si>
  <si>
    <t>Alford</t>
  </si>
  <si>
    <t>Altamonte Springs</t>
  </si>
  <si>
    <t>Altha</t>
  </si>
  <si>
    <t>Anna Maria</t>
  </si>
  <si>
    <t>Apalachicola</t>
  </si>
  <si>
    <t>Apopka</t>
  </si>
  <si>
    <t>Arcadia</t>
  </si>
  <si>
    <t>Archer</t>
  </si>
  <si>
    <t>Astatula</t>
  </si>
  <si>
    <t>Atlantic Beach</t>
  </si>
  <si>
    <t>Duval</t>
  </si>
  <si>
    <t>Atlantis</t>
  </si>
  <si>
    <t>Auburndale</t>
  </si>
  <si>
    <t>Aventura</t>
  </si>
  <si>
    <t>Avon Park</t>
  </si>
  <si>
    <t>Bal Harbour</t>
  </si>
  <si>
    <t>Baldwin</t>
  </si>
  <si>
    <t>Bartow</t>
  </si>
  <si>
    <t>Bascom</t>
  </si>
  <si>
    <t>Bay Harbor Islands</t>
  </si>
  <si>
    <t>Bay Lake</t>
  </si>
  <si>
    <t>Bell</t>
  </si>
  <si>
    <t>Belle Glade</t>
  </si>
  <si>
    <t>Belle Isle</t>
  </si>
  <si>
    <t>Belleair</t>
  </si>
  <si>
    <t>Belleair Beach</t>
  </si>
  <si>
    <t>Belleair Bluffs</t>
  </si>
  <si>
    <t>Belleair Shore</t>
  </si>
  <si>
    <t>Belleview</t>
  </si>
  <si>
    <t>Beverly Beach</t>
  </si>
  <si>
    <t>Biscayne Park</t>
  </si>
  <si>
    <t>Blountstown</t>
  </si>
  <si>
    <t>Boca Raton</t>
  </si>
  <si>
    <t>Bonifay</t>
  </si>
  <si>
    <t>Bonita Springs</t>
  </si>
  <si>
    <t>Bowling Green</t>
  </si>
  <si>
    <t>Boynton Beach</t>
  </si>
  <si>
    <t>Bradenton</t>
  </si>
  <si>
    <t>Bradenton Beach</t>
  </si>
  <si>
    <t>Branford</t>
  </si>
  <si>
    <t>Briny Breezes</t>
  </si>
  <si>
    <t>Bristol</t>
  </si>
  <si>
    <t>Bronson</t>
  </si>
  <si>
    <t>Brooker</t>
  </si>
  <si>
    <t>Brooksville</t>
  </si>
  <si>
    <t>Bunnell</t>
  </si>
  <si>
    <t>Bushnell</t>
  </si>
  <si>
    <t>Callahan</t>
  </si>
  <si>
    <t>Callaway</t>
  </si>
  <si>
    <t>Campbellton</t>
  </si>
  <si>
    <t>Cape Canaveral</t>
  </si>
  <si>
    <t>Cape Coral</t>
  </si>
  <si>
    <t>Carrabelle</t>
  </si>
  <si>
    <t>Caryville</t>
  </si>
  <si>
    <t>Casselberry</t>
  </si>
  <si>
    <t>Cedar Key</t>
  </si>
  <si>
    <t>Center Hill</t>
  </si>
  <si>
    <t>Century</t>
  </si>
  <si>
    <t>Chattahoochee</t>
  </si>
  <si>
    <t>Chiefland</t>
  </si>
  <si>
    <t>Chipley</t>
  </si>
  <si>
    <t>Cinco Bayou</t>
  </si>
  <si>
    <t>Clearwater</t>
  </si>
  <si>
    <t>Clermont</t>
  </si>
  <si>
    <t>Clewiston</t>
  </si>
  <si>
    <t>Cloud Lake</t>
  </si>
  <si>
    <t>Cocoa</t>
  </si>
  <si>
    <t>Cocoa Beach</t>
  </si>
  <si>
    <t>Coconut Creek</t>
  </si>
  <si>
    <t>Coleman</t>
  </si>
  <si>
    <t>Cooper City</t>
  </si>
  <si>
    <t>Coral Gables</t>
  </si>
  <si>
    <t>Coral Springs</t>
  </si>
  <si>
    <t>Cottondale</t>
  </si>
  <si>
    <t>Crescent City</t>
  </si>
  <si>
    <t>Crestview</t>
  </si>
  <si>
    <t>Cross City</t>
  </si>
  <si>
    <t>Crystal River</t>
  </si>
  <si>
    <t>Cutler Bay</t>
  </si>
  <si>
    <t>Dade City</t>
  </si>
  <si>
    <t>Dania Beach</t>
  </si>
  <si>
    <t>Davenport</t>
  </si>
  <si>
    <t>Davie</t>
  </si>
  <si>
    <t>Daytona Beach</t>
  </si>
  <si>
    <t>Daytona Beach Shores</t>
  </si>
  <si>
    <t>DeBary</t>
  </si>
  <si>
    <t>Deerfield Beach</t>
  </si>
  <si>
    <t>DeFuniak Springs</t>
  </si>
  <si>
    <t>DeLand</t>
  </si>
  <si>
    <t>Delray Beach</t>
  </si>
  <si>
    <t>Deltona</t>
  </si>
  <si>
    <t>Destin</t>
  </si>
  <si>
    <t>Doral</t>
  </si>
  <si>
    <t>Dundee</t>
  </si>
  <si>
    <t>Dunedin</t>
  </si>
  <si>
    <t>Dunnellon</t>
  </si>
  <si>
    <t>Eagle Lake</t>
  </si>
  <si>
    <t>Eatonville</t>
  </si>
  <si>
    <t>Ebro</t>
  </si>
  <si>
    <t>Edgewater</t>
  </si>
  <si>
    <t>Edgewood</t>
  </si>
  <si>
    <t>El Portal</t>
  </si>
  <si>
    <t>Esto</t>
  </si>
  <si>
    <t>Eustis</t>
  </si>
  <si>
    <t>Everglades</t>
  </si>
  <si>
    <t>Fanning Springs</t>
  </si>
  <si>
    <t>Gilchrist/Levy</t>
  </si>
  <si>
    <t>Fellsmere</t>
  </si>
  <si>
    <t>Fernandina Beach</t>
  </si>
  <si>
    <t>Flagler Beach</t>
  </si>
  <si>
    <t>Flagler/Volusia</t>
  </si>
  <si>
    <t>Florida City</t>
  </si>
  <si>
    <t>Fort Lauderdale</t>
  </si>
  <si>
    <t>Fort Meade</t>
  </si>
  <si>
    <t>Fort Myers</t>
  </si>
  <si>
    <t>Fort Myers Beach</t>
  </si>
  <si>
    <t>Fort Pierce</t>
  </si>
  <si>
    <t>Fort Walton Beach</t>
  </si>
  <si>
    <t>Fort White</t>
  </si>
  <si>
    <t>Freeport</t>
  </si>
  <si>
    <t>Frostproof</t>
  </si>
  <si>
    <t>Fruitland Park</t>
  </si>
  <si>
    <t>Gainesville</t>
  </si>
  <si>
    <t>Glen Ridge</t>
  </si>
  <si>
    <t>Glen St. Mary</t>
  </si>
  <si>
    <t>Golden Beach</t>
  </si>
  <si>
    <t>Golf</t>
  </si>
  <si>
    <t>Graceville</t>
  </si>
  <si>
    <t>Grand Ridge</t>
  </si>
  <si>
    <t>Grant-Valkaria</t>
  </si>
  <si>
    <t>Green Cove Springs</t>
  </si>
  <si>
    <t>Greenacres</t>
  </si>
  <si>
    <t>Greensboro</t>
  </si>
  <si>
    <t>Greenville</t>
  </si>
  <si>
    <t>Greenwood</t>
  </si>
  <si>
    <t>Gretna</t>
  </si>
  <si>
    <t>Groveland</t>
  </si>
  <si>
    <t>Gulf Breeze</t>
  </si>
  <si>
    <t>Gulf Stream</t>
  </si>
  <si>
    <t>Gulfport</t>
  </si>
  <si>
    <t>Haines City</t>
  </si>
  <si>
    <t>Hallandale Beach</t>
  </si>
  <si>
    <t>Hampton</t>
  </si>
  <si>
    <t>Hastings</t>
  </si>
  <si>
    <t>Havana</t>
  </si>
  <si>
    <t>Haverhill</t>
  </si>
  <si>
    <t>Hawthorne</t>
  </si>
  <si>
    <t>Hialeah</t>
  </si>
  <si>
    <t>Hialeah Gardens</t>
  </si>
  <si>
    <t>High Springs</t>
  </si>
  <si>
    <t>Highland Beach</t>
  </si>
  <si>
    <t>Highland Park</t>
  </si>
  <si>
    <t>Hillcrest Heights</t>
  </si>
  <si>
    <t>Hilliard</t>
  </si>
  <si>
    <t>Hillsboro Beach</t>
  </si>
  <si>
    <t>Holly Hill</t>
  </si>
  <si>
    <t>Hollywood</t>
  </si>
  <si>
    <t>Holmes Beach</t>
  </si>
  <si>
    <t>Homestead</t>
  </si>
  <si>
    <t>Horseshoe Beach</t>
  </si>
  <si>
    <t>Howey-in-the-Hills</t>
  </si>
  <si>
    <t>Hypoluxo</t>
  </si>
  <si>
    <t>Indialantic</t>
  </si>
  <si>
    <t>Indian Creek</t>
  </si>
  <si>
    <t>Indian Harbour Beach</t>
  </si>
  <si>
    <t>Indian River Shores</t>
  </si>
  <si>
    <t>Indian Rocks Beach</t>
  </si>
  <si>
    <t>Indian Shores</t>
  </si>
  <si>
    <t>Inglis</t>
  </si>
  <si>
    <t>Interlachen</t>
  </si>
  <si>
    <t>Inverness</t>
  </si>
  <si>
    <t>Islamorada</t>
  </si>
  <si>
    <t>Jacksonville</t>
  </si>
  <si>
    <t>Jacksonville Beach</t>
  </si>
  <si>
    <t>Jacob City</t>
  </si>
  <si>
    <t>Jasper</t>
  </si>
  <si>
    <t>Jay</t>
  </si>
  <si>
    <t>Jennings</t>
  </si>
  <si>
    <t>Juno Beach</t>
  </si>
  <si>
    <t>Jupiter</t>
  </si>
  <si>
    <t>Jupiter Inlet Colony</t>
  </si>
  <si>
    <t>Jupiter Island</t>
  </si>
  <si>
    <t>Kenneth City</t>
  </si>
  <si>
    <t>Key Biscayne</t>
  </si>
  <si>
    <t>Key Colony Beach</t>
  </si>
  <si>
    <t>Key West</t>
  </si>
  <si>
    <t>Keystone Heights</t>
  </si>
  <si>
    <t>Kissimmee</t>
  </si>
  <si>
    <t>La Crosse</t>
  </si>
  <si>
    <t>LaBelle</t>
  </si>
  <si>
    <t>Lady Lake</t>
  </si>
  <si>
    <t>Lake Alfred</t>
  </si>
  <si>
    <t>Lake Buena Vista</t>
  </si>
  <si>
    <t>Lake Butler</t>
  </si>
  <si>
    <t>Lake City</t>
  </si>
  <si>
    <t>Lake Clarke Shores</t>
  </si>
  <si>
    <t>Lake Hamilton</t>
  </si>
  <si>
    <t>Lake Helen</t>
  </si>
  <si>
    <t>Lake Mary</t>
  </si>
  <si>
    <t>Lake Park</t>
  </si>
  <si>
    <t>Lake Placid</t>
  </si>
  <si>
    <t>Lake Wales</t>
  </si>
  <si>
    <t>Lakeland</t>
  </si>
  <si>
    <t>Lantana</t>
  </si>
  <si>
    <t>Largo</t>
  </si>
  <si>
    <t>Lauderdale Lakes</t>
  </si>
  <si>
    <t>Lauderdale-By-The-Sea</t>
  </si>
  <si>
    <t>Lauderhill</t>
  </si>
  <si>
    <t>Laurel Hill</t>
  </si>
  <si>
    <t>Lawtey</t>
  </si>
  <si>
    <t>Layton</t>
  </si>
  <si>
    <t>Lazy Lake</t>
  </si>
  <si>
    <t>Leesburg</t>
  </si>
  <si>
    <t>Lighthouse Point</t>
  </si>
  <si>
    <t>Live Oak</t>
  </si>
  <si>
    <t>Longboat Key</t>
  </si>
  <si>
    <t>Manatee/Sarasota</t>
  </si>
  <si>
    <t>Longwood</t>
  </si>
  <si>
    <t>Loxahatchee Groves</t>
  </si>
  <si>
    <t>Lynn Haven</t>
  </si>
  <si>
    <t>Macclenny</t>
  </si>
  <si>
    <t>Madeira Beach</t>
  </si>
  <si>
    <t>Maitland</t>
  </si>
  <si>
    <t>Malabar</t>
  </si>
  <si>
    <t>Malone</t>
  </si>
  <si>
    <t>Manalapan</t>
  </si>
  <si>
    <t>Mangonia Park</t>
  </si>
  <si>
    <t>Marathon</t>
  </si>
  <si>
    <t>Marco Island</t>
  </si>
  <si>
    <t>Margate</t>
  </si>
  <si>
    <t>Marianna</t>
  </si>
  <si>
    <t>Marineland</t>
  </si>
  <si>
    <t>Flagler/St. Johns</t>
  </si>
  <si>
    <t>Mary Esther</t>
  </si>
  <si>
    <t>Mascotte</t>
  </si>
  <si>
    <t>Mayo</t>
  </si>
  <si>
    <t>McIntosh</t>
  </si>
  <si>
    <t>Medley</t>
  </si>
  <si>
    <t>Melbourne</t>
  </si>
  <si>
    <t>Melbourne Beach</t>
  </si>
  <si>
    <t>Melbourne Village</t>
  </si>
  <si>
    <t>Mexico Beach</t>
  </si>
  <si>
    <t>Miami</t>
  </si>
  <si>
    <t>Miami Beach</t>
  </si>
  <si>
    <t>Miami Gardens</t>
  </si>
  <si>
    <t>Miami Lakes</t>
  </si>
  <si>
    <t>Miami Shores</t>
  </si>
  <si>
    <t>Miami Springs</t>
  </si>
  <si>
    <t>Micanopy</t>
  </si>
  <si>
    <t>Midway</t>
  </si>
  <si>
    <t>Milton</t>
  </si>
  <si>
    <t>Minneola</t>
  </si>
  <si>
    <t>Miramar</t>
  </si>
  <si>
    <t>Monticello</t>
  </si>
  <si>
    <t>Montverde</t>
  </si>
  <si>
    <t>Moore Haven</t>
  </si>
  <si>
    <t>Mount Dora</t>
  </si>
  <si>
    <t>Mulberry</t>
  </si>
  <si>
    <t>Naples</t>
  </si>
  <si>
    <t>Neptune Beach</t>
  </si>
  <si>
    <t>New Port Richey</t>
  </si>
  <si>
    <t>New Smyrna Beach</t>
  </si>
  <si>
    <t>Newberry</t>
  </si>
  <si>
    <t>Niceville</t>
  </si>
  <si>
    <t>Noma</t>
  </si>
  <si>
    <t>North Bay Village</t>
  </si>
  <si>
    <t>North Lauderdale</t>
  </si>
  <si>
    <t>North Miami</t>
  </si>
  <si>
    <t>North Miami Beach</t>
  </si>
  <si>
    <t>North Palm Beach</t>
  </si>
  <si>
    <t>North Port</t>
  </si>
  <si>
    <t>North Redington Beach</t>
  </si>
  <si>
    <t>Oak Hill</t>
  </si>
  <si>
    <t>Oakland</t>
  </si>
  <si>
    <t>Oakland Park</t>
  </si>
  <si>
    <t>Ocala</t>
  </si>
  <si>
    <t>Ocean Breeze</t>
  </si>
  <si>
    <t>Ocean Ridge</t>
  </si>
  <si>
    <t>Ocoee</t>
  </si>
  <si>
    <t>Oldsmar</t>
  </si>
  <si>
    <t>Opa-locka</t>
  </si>
  <si>
    <t>Orange City</t>
  </si>
  <si>
    <t>Orange Park</t>
  </si>
  <si>
    <t>Orchid</t>
  </si>
  <si>
    <t>Orlando</t>
  </si>
  <si>
    <t>Ormond Beach</t>
  </si>
  <si>
    <t>Otter Creek</t>
  </si>
  <si>
    <t>Oviedo</t>
  </si>
  <si>
    <t>Pahokee</t>
  </si>
  <si>
    <t>Palatka</t>
  </si>
  <si>
    <t>Palm Bay</t>
  </si>
  <si>
    <t>Palm Beach Gardens</t>
  </si>
  <si>
    <t>Palm Beach Shores</t>
  </si>
  <si>
    <t>Palm Coast</t>
  </si>
  <si>
    <t>Palm Shores</t>
  </si>
  <si>
    <t>Palm Springs</t>
  </si>
  <si>
    <t>Palmetto</t>
  </si>
  <si>
    <t>Palmetto Bay</t>
  </si>
  <si>
    <t>Panama City</t>
  </si>
  <si>
    <t>Panama City Beach</t>
  </si>
  <si>
    <t>Parker</t>
  </si>
  <si>
    <t>Parkland</t>
  </si>
  <si>
    <t>Paxton</t>
  </si>
  <si>
    <t>Pembroke Park</t>
  </si>
  <si>
    <t>Pembroke Pines</t>
  </si>
  <si>
    <t>Penney Farms</t>
  </si>
  <si>
    <t>Pensacola</t>
  </si>
  <si>
    <t>Perry</t>
  </si>
  <si>
    <t>Pierson</t>
  </si>
  <si>
    <t>Pinecrest</t>
  </si>
  <si>
    <t>Pinellas Park</t>
  </si>
  <si>
    <t>Plant City</t>
  </si>
  <si>
    <t>Plantation</t>
  </si>
  <si>
    <t>Polk City</t>
  </si>
  <si>
    <t>Pomona Park</t>
  </si>
  <si>
    <t>Pompano Beach</t>
  </si>
  <si>
    <t>Ponce de Leon</t>
  </si>
  <si>
    <t>Ponce Inlet</t>
  </si>
  <si>
    <t>Port Orange</t>
  </si>
  <si>
    <t>Port Richey</t>
  </si>
  <si>
    <t>Port St. Joe</t>
  </si>
  <si>
    <t>Port St. Lucie</t>
  </si>
  <si>
    <t>Punta Gorda</t>
  </si>
  <si>
    <t>Quincy</t>
  </si>
  <si>
    <t>Raiford</t>
  </si>
  <si>
    <t>Reddick</t>
  </si>
  <si>
    <t>Redington Beach</t>
  </si>
  <si>
    <t>Redington Shores</t>
  </si>
  <si>
    <t>Riviera Beach</t>
  </si>
  <si>
    <t>Rockledge</t>
  </si>
  <si>
    <t>Royal Palm Beach</t>
  </si>
  <si>
    <t>Safety Harbor</t>
  </si>
  <si>
    <t>San Antonio</t>
  </si>
  <si>
    <t>Sanford</t>
  </si>
  <si>
    <t>Sanibel</t>
  </si>
  <si>
    <t>Satellite Beach</t>
  </si>
  <si>
    <t>Sea Ranch Lakes</t>
  </si>
  <si>
    <t>Sebastian</t>
  </si>
  <si>
    <t>Sebring</t>
  </si>
  <si>
    <t>Sewall's Point</t>
  </si>
  <si>
    <t>Shalimar</t>
  </si>
  <si>
    <t>Sneads</t>
  </si>
  <si>
    <t>Sopchoppy</t>
  </si>
  <si>
    <t>South Bay</t>
  </si>
  <si>
    <t>South Daytona</t>
  </si>
  <si>
    <t>South Miami</t>
  </si>
  <si>
    <t>South Palm Beach</t>
  </si>
  <si>
    <t>South Pasadena</t>
  </si>
  <si>
    <t>Southwest Ranches</t>
  </si>
  <si>
    <t>Springfield</t>
  </si>
  <si>
    <t>St. Augustine</t>
  </si>
  <si>
    <t>St. Augustine Beach</t>
  </si>
  <si>
    <t>St. Cloud</t>
  </si>
  <si>
    <t>St. Leo</t>
  </si>
  <si>
    <t>St. Lucie Village</t>
  </si>
  <si>
    <t>St. Marks</t>
  </si>
  <si>
    <t>St. Pete Beach</t>
  </si>
  <si>
    <t>St. Petersburg</t>
  </si>
  <si>
    <t>Starke</t>
  </si>
  <si>
    <t>Stuart</t>
  </si>
  <si>
    <t>Sunny Isles Beach</t>
  </si>
  <si>
    <t>Sunrise</t>
  </si>
  <si>
    <t>Surfside</t>
  </si>
  <si>
    <t>Sweetwater</t>
  </si>
  <si>
    <t>Tallahassee</t>
  </si>
  <si>
    <t>Tamarac</t>
  </si>
  <si>
    <t>Tampa</t>
  </si>
  <si>
    <t>Tarpon Springs</t>
  </si>
  <si>
    <t>Tavares</t>
  </si>
  <si>
    <t>Temple Terrace</t>
  </si>
  <si>
    <t>Tequesta</t>
  </si>
  <si>
    <t>Titusville</t>
  </si>
  <si>
    <t>Treasure Island</t>
  </si>
  <si>
    <t>Trenton</t>
  </si>
  <si>
    <t>Umatilla</t>
  </si>
  <si>
    <t>Valparaiso</t>
  </si>
  <si>
    <t>Venice</t>
  </si>
  <si>
    <t>Vernon</t>
  </si>
  <si>
    <t>Vero Beach</t>
  </si>
  <si>
    <t>Virginia Gardens</t>
  </si>
  <si>
    <t>Waldo</t>
  </si>
  <si>
    <t>Wauchula</t>
  </si>
  <si>
    <t>Wausau</t>
  </si>
  <si>
    <t>Webster</t>
  </si>
  <si>
    <t>Weeki Wachee</t>
  </si>
  <si>
    <t>Welaka</t>
  </si>
  <si>
    <t>Wellington</t>
  </si>
  <si>
    <t>West Melbourne</t>
  </si>
  <si>
    <t>West Miami</t>
  </si>
  <si>
    <t>West Palm Beach</t>
  </si>
  <si>
    <t>West Park</t>
  </si>
  <si>
    <t>Weston</t>
  </si>
  <si>
    <t>Westville</t>
  </si>
  <si>
    <t>Wewahitchka</t>
  </si>
  <si>
    <t>White Springs</t>
  </si>
  <si>
    <t>Wildwood</t>
  </si>
  <si>
    <t>Williston</t>
  </si>
  <si>
    <t>Wilton Manors</t>
  </si>
  <si>
    <t>Windermere</t>
  </si>
  <si>
    <t>Winter Garden</t>
  </si>
  <si>
    <t>Winter Haven</t>
  </si>
  <si>
    <t>Winter Park</t>
  </si>
  <si>
    <t>Winter Springs</t>
  </si>
  <si>
    <t>Worthington Springs</t>
  </si>
  <si>
    <t>Yankeetown</t>
  </si>
  <si>
    <t>Zephyrhills</t>
  </si>
  <si>
    <t>Zolfo Springs</t>
  </si>
  <si>
    <t>Reported Special District Expenditures Related to Parks and Recreation (Account Code: 572)</t>
  </si>
  <si>
    <t>Special District</t>
  </si>
  <si>
    <t>Independent or Dependent Special District</t>
  </si>
  <si>
    <t>Single County or Multi-county District</t>
  </si>
  <si>
    <t>Amelia Walk Community Development District</t>
  </si>
  <si>
    <t>Independent</t>
  </si>
  <si>
    <t>Anthem Park Community Development District</t>
  </si>
  <si>
    <t>Arbor Greene Community Development District</t>
  </si>
  <si>
    <t>Avelar Creek Community Development District</t>
  </si>
  <si>
    <t>Bainebridge Community Development District</t>
  </si>
  <si>
    <t>Ballantrae Community Development District</t>
  </si>
  <si>
    <t>Barefoot Bay Recreation District</t>
  </si>
  <si>
    <t>Bartram Springs Community Development District</t>
  </si>
  <si>
    <t>Bayshore Gardens Park and Recreation District</t>
  </si>
  <si>
    <t>Bayside Improvement Community Development District</t>
  </si>
  <si>
    <t>Belmont Community Development District</t>
  </si>
  <si>
    <t>Bobcat Trail Community Development District</t>
  </si>
  <si>
    <t>Boggy Creek Improvement District</t>
  </si>
  <si>
    <t>Bonnet Creek Resort Community Development District</t>
  </si>
  <si>
    <t>Brandy Creek Community Development District</t>
  </si>
  <si>
    <t>Bridgewater Community Development District</t>
  </si>
  <si>
    <t>Bridgewater of Wesley Chapel Community Development District</t>
  </si>
  <si>
    <t>Brighton Lakes Community Development District</t>
  </si>
  <si>
    <t>Capital Region Community Development District</t>
  </si>
  <si>
    <t>Carrollwood Recreation District</t>
  </si>
  <si>
    <t>Central County Water Control District</t>
  </si>
  <si>
    <t>Channing Park Community Development District</t>
  </si>
  <si>
    <t>Chaparral Community Development District</t>
  </si>
  <si>
    <t>Chapel Creek Community Development District</t>
  </si>
  <si>
    <t>Choctawhatchee River Soil and Water Conservation District</t>
  </si>
  <si>
    <t>City Center Community Development District</t>
  </si>
  <si>
    <t>Coastal Lake Community Development District</t>
  </si>
  <si>
    <t>Concorde Estates Community Development District</t>
  </si>
  <si>
    <t>Connerton West Community Development District</t>
  </si>
  <si>
    <t>Copper Oaks Community Development District</t>
  </si>
  <si>
    <t>Copperstone Community Development District</t>
  </si>
  <si>
    <t>Coral Bay Community Development District</t>
  </si>
  <si>
    <t>Cordoba Ranch Community Development District</t>
  </si>
  <si>
    <t>Cory Lakes Community Development District</t>
  </si>
  <si>
    <t>Country Walk Community Development District</t>
  </si>
  <si>
    <t>Covington Park Community Development District</t>
  </si>
  <si>
    <t>Crescent Lakes Common Facilities District</t>
  </si>
  <si>
    <t>Dependent</t>
  </si>
  <si>
    <t>CrossCreek Community Development District</t>
  </si>
  <si>
    <t>Crossings at Fleming Island Community Development District</t>
  </si>
  <si>
    <t>Double Branch Community Development District</t>
  </si>
  <si>
    <t>Downtown Development Authority of the City of Fort Lauderdale</t>
  </si>
  <si>
    <t>Dupree Lakes Community Development District</t>
  </si>
  <si>
    <t>Durbin Crossing Community Development District</t>
  </si>
  <si>
    <t>Eagle`s Crest Community Development District</t>
  </si>
  <si>
    <t>East Homestead Community Development District</t>
  </si>
  <si>
    <t>Easton Park Community Development District</t>
  </si>
  <si>
    <t>Fishhawk Community Development District</t>
  </si>
  <si>
    <t>Fishhawk Community Development District II</t>
  </si>
  <si>
    <t>Fishhawk Community Development District III</t>
  </si>
  <si>
    <t>Fishhawk Community Development District IV</t>
  </si>
  <si>
    <t>Fleming Island Plantation Community Development District</t>
  </si>
  <si>
    <t>Forest Creek Community Development District</t>
  </si>
  <si>
    <t>Fox Branch Ranch Community Development District</t>
  </si>
  <si>
    <t>Gateway Services Community Development District</t>
  </si>
  <si>
    <t>Glen St. Johns Community Development District</t>
  </si>
  <si>
    <t>Grand Hampton Community Development District</t>
  </si>
  <si>
    <t>Grand Haven Community Development District</t>
  </si>
  <si>
    <t>Greater Boca Raton Beach and Park District</t>
  </si>
  <si>
    <t>Greater Seminole Area Special Recreation District</t>
  </si>
  <si>
    <t>GreeneWay Improvement District</t>
  </si>
  <si>
    <t>Greyhawk Landing Community Development District</t>
  </si>
  <si>
    <t>Groves Community Development District</t>
  </si>
  <si>
    <t>Hallam Preserve Community Development District</t>
  </si>
  <si>
    <t>Harbor Bay Community Development District</t>
  </si>
  <si>
    <t>Harbour Isles Community Development District</t>
  </si>
  <si>
    <t>Harmony Community Development District</t>
  </si>
  <si>
    <t>Harmony Village Community Development District</t>
  </si>
  <si>
    <t>Harrison Ranch Community Development District</t>
  </si>
  <si>
    <t>Hawthorne Mill Community Development District</t>
  </si>
  <si>
    <t>Hendry-LaBelle Recreation Board</t>
  </si>
  <si>
    <t>Heritage Harbor Community Development District</t>
  </si>
  <si>
    <t>Heritage Harbour South Community Development District</t>
  </si>
  <si>
    <t>Heritage Isle at Viera Community Development District</t>
  </si>
  <si>
    <t>Heritage Isles Community Development District</t>
  </si>
  <si>
    <t>Heritage Lake Park Community Development District</t>
  </si>
  <si>
    <t>Heritage Landing Community Development District</t>
  </si>
  <si>
    <t>Heritage Oak Park Community Development District</t>
  </si>
  <si>
    <t>Heritage Park Community Development District</t>
  </si>
  <si>
    <t>Heron Isles Community Development District</t>
  </si>
  <si>
    <t>Highland Lakes Community Development District</t>
  </si>
  <si>
    <t>Holiday Park Park and Recreation District</t>
  </si>
  <si>
    <t>Indian Creek Commons Facilities District</t>
  </si>
  <si>
    <t>Indian Point Common Facilities District</t>
  </si>
  <si>
    <t>Indian Ridge Villas Common Facilities District</t>
  </si>
  <si>
    <t>Indian Ridge Villas Maintenance District</t>
  </si>
  <si>
    <t>Indian Trail Improvement District</t>
  </si>
  <si>
    <t>Julington Creek Plantation Community Development District</t>
  </si>
  <si>
    <t>K-Bar Ranch Community Development District</t>
  </si>
  <si>
    <t>Laguna Estates Community Development District</t>
  </si>
  <si>
    <t>Lake Ashton Community Development District</t>
  </si>
  <si>
    <t>Lake Ashton II Community Development District</t>
  </si>
  <si>
    <t>Lake County Water Authority</t>
  </si>
  <si>
    <t>Lake Padgett Estates Independent Special District</t>
  </si>
  <si>
    <t>Lake St. Charles Community Development District</t>
  </si>
  <si>
    <t>Lakes by the Bay South Community Development District</t>
  </si>
  <si>
    <t>Lakeshore Ranch Community Development District</t>
  </si>
  <si>
    <t>Lakeside Plantation Community Development District</t>
  </si>
  <si>
    <t>Laurel Highlands Community Development District</t>
  </si>
  <si>
    <t>Lexington Oaks Community Development District</t>
  </si>
  <si>
    <t>Longleaf Community Development District</t>
  </si>
  <si>
    <t>Madeira Community Development District</t>
  </si>
  <si>
    <t>Magnolia West Community Development District</t>
  </si>
  <si>
    <t>Marshall Creek Community Development District</t>
  </si>
  <si>
    <t>Meadow Pointe Community Development District</t>
  </si>
  <si>
    <t>Meadow Pointe II Community Development District</t>
  </si>
  <si>
    <t>Meadow Pointe III Community Development District</t>
  </si>
  <si>
    <t>Meadow Pointe IV Community Development District</t>
  </si>
  <si>
    <t>Meadow Woods Community Development District</t>
  </si>
  <si>
    <t>Middle Village Community Development District</t>
  </si>
  <si>
    <t>Mirabella Community Development District</t>
  </si>
  <si>
    <t>Montecito Community Development District</t>
  </si>
  <si>
    <t>Monterra Community Development District</t>
  </si>
  <si>
    <t>Myrtle Creek Improvement District</t>
  </si>
  <si>
    <t>Naturewalk Community Development District</t>
  </si>
  <si>
    <t>New River Community Development District</t>
  </si>
  <si>
    <t>Northwood Community Development District</t>
  </si>
  <si>
    <t>Oak Creek Community Development District</t>
  </si>
  <si>
    <t>Oakstead Community Development District</t>
  </si>
  <si>
    <t>Orchid Grove Community Development District</t>
  </si>
  <si>
    <t>Palermo Community Development District</t>
  </si>
  <si>
    <t>Palm Glades Community Development District</t>
  </si>
  <si>
    <t>Palm River Community Development District</t>
  </si>
  <si>
    <t>Palm Vista Preserve East Community Development District</t>
  </si>
  <si>
    <t>Panther Trace Community Development District</t>
  </si>
  <si>
    <t>Panther Trace II Community Development District</t>
  </si>
  <si>
    <t>Panther Trails Community Development District</t>
  </si>
  <si>
    <t>Park Place Community Development District</t>
  </si>
  <si>
    <t>Parkway Center Community Development District</t>
  </si>
  <si>
    <t>Paseo Community Development District</t>
  </si>
  <si>
    <t>Pier Park Community Development District</t>
  </si>
  <si>
    <t>Piney Z Community Development District</t>
  </si>
  <si>
    <t>Port Malabar Holiday Park, Mobile Home Park Recreation District</t>
  </si>
  <si>
    <t>Portofino Isles Community Development District</t>
  </si>
  <si>
    <t>Preserve at Wilderness Lake Community Development District</t>
  </si>
  <si>
    <t>Reunion East Community Development District</t>
  </si>
  <si>
    <t>Reunion West Community Development District</t>
  </si>
  <si>
    <t>River Bend Community Development District</t>
  </si>
  <si>
    <t>River Glen Community Development District</t>
  </si>
  <si>
    <t>River Hall Community Development District</t>
  </si>
  <si>
    <t>Rivercrest Community Development District</t>
  </si>
  <si>
    <t>Riverwood Community Development District</t>
  </si>
  <si>
    <t>Riverwood Estates Community Development District</t>
  </si>
  <si>
    <t>Rolling Hills Community Development District</t>
  </si>
  <si>
    <t>Saddle Creek Community Development District</t>
  </si>
  <si>
    <t>Sampson Creek Community Development District</t>
  </si>
  <si>
    <t>Seven Oaks Community Development District</t>
  </si>
  <si>
    <t>Seven Oaks Community Development District II</t>
  </si>
  <si>
    <t>Shores of Santa Rosa Community Development District</t>
  </si>
  <si>
    <t>Somerset Community Development District</t>
  </si>
  <si>
    <t>South Dade Venture Community Development District</t>
  </si>
  <si>
    <t>South Fork East Community Development District</t>
  </si>
  <si>
    <t>South Indian River Water Control District</t>
  </si>
  <si>
    <t>South Kendall Community Development District</t>
  </si>
  <si>
    <t>South Shore Corporate Park Industrial Community Development District</t>
  </si>
  <si>
    <t>South Village Community Development District</t>
  </si>
  <si>
    <t>Southern Hills Plantation I Community Development District</t>
  </si>
  <si>
    <t>Southern Hills Plantation II Community Development District</t>
  </si>
  <si>
    <t>Split Pine Community Development District</t>
  </si>
  <si>
    <t>Spring Lake Improvement District</t>
  </si>
  <si>
    <t>Spring Ridge Community Development District</t>
  </si>
  <si>
    <t>Sterling Hill Community Development District</t>
  </si>
  <si>
    <t>Stonegate Community Development District</t>
  </si>
  <si>
    <t>StoneLake Ranch Community Development District</t>
  </si>
  <si>
    <t>Stoneybrook at Venice Community Development District</t>
  </si>
  <si>
    <t>Stoneybrook Community Development District</t>
  </si>
  <si>
    <t>Stoneybrook South Community Development District</t>
  </si>
  <si>
    <t>Summit View Community Development District</t>
  </si>
  <si>
    <t>Sumter Landing Community Development District</t>
  </si>
  <si>
    <t>Sun`n Lake of Sebring Improvement District</t>
  </si>
  <si>
    <t>Sunrise Lakes Phase IV Recreation District</t>
  </si>
  <si>
    <t>Sweetwater Creek Community Development District</t>
  </si>
  <si>
    <t>Talavera Community Development District</t>
  </si>
  <si>
    <t>Talis Park Community Development District</t>
  </si>
  <si>
    <t>Tampa Palms Open Space and Transportation Community Development District</t>
  </si>
  <si>
    <t>Tara Community Development District</t>
  </si>
  <si>
    <t>Taylor County Health Facilities Authority</t>
  </si>
  <si>
    <t>Tern Bay Community Development District</t>
  </si>
  <si>
    <t>Terra Bella Community Development District</t>
  </si>
  <si>
    <t>Tidewater Preserve Community Development District</t>
  </si>
  <si>
    <t>Tolomato Community Development District</t>
  </si>
  <si>
    <t>Multi-county</t>
  </si>
  <si>
    <t>Trailer Estates Park and Recreation District</t>
  </si>
  <si>
    <t>Trails Community Development District</t>
  </si>
  <si>
    <t>Treeline Preserve Community Development District</t>
  </si>
  <si>
    <t>Tri-Par Estates Park and Recreation District</t>
  </si>
  <si>
    <t>Triple Creek Community Development District</t>
  </si>
  <si>
    <t>Turnbull Creek Community Development District</t>
  </si>
  <si>
    <t>Two Creeks Community Development District</t>
  </si>
  <si>
    <t>University Place Community Development District</t>
  </si>
  <si>
    <t>Venetian Community Development District</t>
  </si>
  <si>
    <t>Verandahs Community Development District</t>
  </si>
  <si>
    <t>Viera East Community Development District</t>
  </si>
  <si>
    <t>Village Center Community Development District</t>
  </si>
  <si>
    <t>Villages of Bloomingdale Community Development District</t>
  </si>
  <si>
    <t>VillaSol Community Development District</t>
  </si>
  <si>
    <t>Watergrass Community Development District</t>
  </si>
  <si>
    <t>WaterGrass Community Development District I</t>
  </si>
  <si>
    <t>WaterGrass Community Development District II</t>
  </si>
  <si>
    <t>Waterlefe Community Development District (Manatee County)</t>
  </si>
  <si>
    <t>Waters Edge Community Development District (Pasco County)</t>
  </si>
  <si>
    <t>Waterset North Community Development District</t>
  </si>
  <si>
    <t>Waterstone Community Development District</t>
  </si>
  <si>
    <t>West Charlotte Harbor Community Development District</t>
  </si>
  <si>
    <t>Westchase Community Development District</t>
  </si>
  <si>
    <t>Westchase East Community Development District</t>
  </si>
  <si>
    <t>Westlake Village Community Development District</t>
  </si>
  <si>
    <t>World Commerce Community Development District</t>
  </si>
  <si>
    <t>Wynnfield Lakes Community Development District</t>
  </si>
  <si>
    <t>Zephyrills Community Redevelopment Agency</t>
  </si>
  <si>
    <t>Estero</t>
  </si>
  <si>
    <t>2015-16</t>
  </si>
  <si>
    <t>Buckeye Park Community Development District</t>
  </si>
  <si>
    <t>Harbourage at Braden River Community Development District</t>
  </si>
  <si>
    <t>Long Lake Ranch Community Development District</t>
  </si>
  <si>
    <t>Northeast Community Redevelopment Agency</t>
  </si>
  <si>
    <t>Pine Ridge Plantation Community Development District</t>
  </si>
  <si>
    <t>Reserve at Pradera Community Development District</t>
  </si>
  <si>
    <t>Ridgewood Trails Community Development District</t>
  </si>
  <si>
    <t>Rivers Edge Community Development District</t>
  </si>
  <si>
    <t>Solterra Resort Community Development District</t>
  </si>
  <si>
    <t>Asturia Community Development District</t>
  </si>
  <si>
    <t>Bellagio Community Development District</t>
  </si>
  <si>
    <t>Concord Station Community Development District</t>
  </si>
  <si>
    <t>Estancia at Wiregrass Community Development District</t>
  </si>
  <si>
    <t>La Collina Community Development District</t>
  </si>
  <si>
    <t>Lucaya Community Development District</t>
  </si>
  <si>
    <t>North Sumter County Utility Dependent District</t>
  </si>
  <si>
    <t>Northern Riverwalk Community Development District</t>
  </si>
  <si>
    <t>River Place on the St. Lucie Community Development District</t>
  </si>
  <si>
    <t>Southaven Community Development District</t>
  </si>
  <si>
    <t>Spring Lake Community Development District</t>
  </si>
  <si>
    <t>Trout Creek Community Development District</t>
  </si>
  <si>
    <t>Isles of Bartram Park Community Development District</t>
  </si>
  <si>
    <t>2016-17</t>
  </si>
  <si>
    <t>Bexley Community Development District</t>
  </si>
  <si>
    <t>Forest Brooke Community Development District</t>
  </si>
  <si>
    <t>Golden Lakes Community Development District</t>
  </si>
  <si>
    <t>Highlands County Health Facilities Authority</t>
  </si>
  <si>
    <t>Sabal Palm Community Development District</t>
  </si>
  <si>
    <t>Six Mile Creek Community Development District</t>
  </si>
  <si>
    <t>Suncoast Community Development District</t>
  </si>
  <si>
    <t>Town of Kindred Community Development District</t>
  </si>
  <si>
    <t>Vizcaya in Kendall Community Development District</t>
  </si>
  <si>
    <t>Willow Walk Community Development District</t>
  </si>
  <si>
    <t>2017-18</t>
  </si>
  <si>
    <t>Indiantown</t>
  </si>
  <si>
    <t>Westlake</t>
  </si>
  <si>
    <t>Bullfrog Creek Community Development District</t>
  </si>
  <si>
    <t>Encore Community Development District</t>
  </si>
  <si>
    <t>Highlands Community Development District</t>
  </si>
  <si>
    <t>K-Bar Ranch II Community Development District</t>
  </si>
  <si>
    <t>Mediterranea Community Development District</t>
  </si>
  <si>
    <t>Portofino Vista Community Development District</t>
  </si>
  <si>
    <t>Rivers Edge II Community Development District</t>
  </si>
  <si>
    <t>Tison's Landing Community Development District</t>
  </si>
  <si>
    <t>TSR Community Development District</t>
  </si>
  <si>
    <t>2018-19</t>
  </si>
  <si>
    <t>Carlton Lakes Community Development District</t>
  </si>
  <si>
    <t>Century Gardens at Tamiami Community Development District</t>
  </si>
  <si>
    <t>Cypress Preserve Community Development District</t>
  </si>
  <si>
    <t>Fishhawk Ranch Community Development District</t>
  </si>
  <si>
    <t>Highland Meadows II Community Development District</t>
  </si>
  <si>
    <t>Meadow View at Twin Creeks Community Development District</t>
  </si>
  <si>
    <t>Ocala Downtown Development District</t>
  </si>
  <si>
    <t>Riverbend West Community Development District</t>
  </si>
  <si>
    <t>Waterset Central Community Development District</t>
  </si>
  <si>
    <t>Lake Worth Beach</t>
  </si>
  <si>
    <t>2019-20</t>
  </si>
  <si>
    <t>Aberdeen Community Development District</t>
  </si>
  <si>
    <t>Alta Lakes Community Development District</t>
  </si>
  <si>
    <t>Arlington Ridge Community Development District</t>
  </si>
  <si>
    <t>Armstrong Community Development District</t>
  </si>
  <si>
    <t>Bahia Lakes Community Development District</t>
  </si>
  <si>
    <t>Belmont II Community Development District</t>
  </si>
  <si>
    <t>Cascades At Groveland Community Development District</t>
  </si>
  <si>
    <t>Cross Creek North Community Development District</t>
  </si>
  <si>
    <t>Holly Hill Road East Community Development District</t>
  </si>
  <si>
    <t>Long Lake Reserve Community Development District</t>
  </si>
  <si>
    <t>Palm Coast Park Community Development District</t>
  </si>
  <si>
    <t>Rivers Edge III Community Development District</t>
  </si>
  <si>
    <t>Wesbridge Community Development District</t>
  </si>
  <si>
    <t>Wiregrass Community Development District</t>
  </si>
  <si>
    <t>Zephyr Ridge Community Development District</t>
  </si>
  <si>
    <t>2020-21</t>
  </si>
  <si>
    <t>Amelia Concourse Community Development District</t>
  </si>
  <si>
    <t>Beach Community Development District</t>
  </si>
  <si>
    <t>Copperspring Community Development District</t>
  </si>
  <si>
    <t>Davenport Road South Community Development District</t>
  </si>
  <si>
    <t>Deer Run Community Development District</t>
  </si>
  <si>
    <t>Diamond Hill Community Development District</t>
  </si>
  <si>
    <t>Greater Lakes / Sawgrass Bay Community Development District</t>
  </si>
  <si>
    <t>Hawkstone Community Development District</t>
  </si>
  <si>
    <t>Highland Meadows Community Development District</t>
  </si>
  <si>
    <t>North Boulevard Community Development District</t>
  </si>
  <si>
    <t>South Fork III Community Development District</t>
  </si>
  <si>
    <t>Towne Park Community Development District</t>
  </si>
  <si>
    <t>Trevesta Community Development District</t>
  </si>
  <si>
    <t>Ventana Community Development District</t>
  </si>
  <si>
    <t>Verano 2 Community Development District</t>
  </si>
  <si>
    <t>VillaMar Community Development District</t>
  </si>
  <si>
    <t>Cumulative Total</t>
  </si>
  <si>
    <t>2021-22</t>
  </si>
  <si>
    <t>Ballentrae Hillsborough Community Development District</t>
  </si>
  <si>
    <t>Canopy Community Development District</t>
  </si>
  <si>
    <t>Centre Lake Community Development District</t>
  </si>
  <si>
    <t>Cypress Creek of Hillsborough County Community Development District</t>
  </si>
  <si>
    <t>Cypress Mill Community Development District</t>
  </si>
  <si>
    <t>Cypress Bluff Community Development District (Duval County)</t>
  </si>
  <si>
    <t>DW Bayview Community Development District</t>
  </si>
  <si>
    <t>Eagle Pointe Community Development District</t>
  </si>
  <si>
    <t>Entrada Community Development District</t>
  </si>
  <si>
    <t>Forest Lake Community Development District</t>
  </si>
  <si>
    <t>Grand Oaks Community Development District</t>
  </si>
  <si>
    <t>Hidden Creek North Community Development District</t>
  </si>
  <si>
    <t>LT Ranch Community Development District</t>
  </si>
  <si>
    <t>Lucerne Park Community Development District</t>
  </si>
  <si>
    <t>Park Creek Community Development District</t>
  </si>
  <si>
    <t>Parrish Plantation Community Development District</t>
  </si>
  <si>
    <t>Scenic Highway Community Development District</t>
  </si>
  <si>
    <t>Summer Woods Community Development District</t>
  </si>
  <si>
    <t>Town of Kindred Community Development District II</t>
  </si>
  <si>
    <t>Water's Edge Community Development District (Manatee County)</t>
  </si>
  <si>
    <t>Wilford Preserve Community Development District</t>
  </si>
  <si>
    <t>Wynnmere West Community Development District</t>
  </si>
  <si>
    <t>Local Fiscal Years Ended 2005 - 2023</t>
  </si>
  <si>
    <t>Note: The Uniform Accounting System Manual for Florida's Local Governments - 2023 Edition defines expenditure account 572 Parks and Recreation as costs of providing recreational facilities and activities for both participant and spectator involvement, including the recreation department, golf courses, swimming pools, tennis courts, public parks, community centers, camping areas, and off-highway bicycle paths. This account includes all types of recreational and/or park facilities open for public use, except those defined in the separate account 575 Special Recreation Facilities, which is defined as costs of providing and maintaining special purpose facilities such as stadiums, auditoriums, civic centers, and marinas.</t>
  </si>
  <si>
    <t>2022-23</t>
  </si>
  <si>
    <t>Avenir Community Development District</t>
  </si>
  <si>
    <t>Beaumont Community Development District</t>
  </si>
  <si>
    <t>Belmond Reserve Community Development District</t>
  </si>
  <si>
    <t>Bridgewater North Community Development District</t>
  </si>
  <si>
    <t>Charles Cove Community Development District</t>
  </si>
  <si>
    <t>Cobblestone Community Development District</t>
  </si>
  <si>
    <t>Eagle Hammock Community Development District</t>
  </si>
  <si>
    <t>East 547 Community Development District</t>
  </si>
  <si>
    <t>Eden Hills Community Development District</t>
  </si>
  <si>
    <t>Hammock Reserve Community Development District</t>
  </si>
  <si>
    <t>North Park Isle Community Development District</t>
  </si>
  <si>
    <t>North Powerline Road Community Development District</t>
  </si>
  <si>
    <t>Reserve at Van Oaks Community Development District</t>
  </si>
  <si>
    <t>Saddle Creek Preserve of Polk County Community Development District</t>
  </si>
  <si>
    <t>South Bay Community Development District (Hillsborough County)</t>
  </si>
  <si>
    <t>Touchstone Community Development District</t>
  </si>
  <si>
    <t>Wakulla Soil and Water Conservation District</t>
  </si>
  <si>
    <t>West Port Community Development District</t>
  </si>
  <si>
    <t>Wynnmere East Community Development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</si>
</sst>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_);\(0\)"/>
  </numFmts>
  <fonts count="10">
    <font>
      <sz val="12"/>
      <name val="Arial MT"/>
    </font>
    <font>
      <b/>
      <sz val="12"/>
      <name val="Arial MT"/>
      <family val="2"/>
    </font>
    <font>
      <b/>
      <sz val="10"/>
      <name val="Arial MT"/>
      <family val="2"/>
    </font>
    <font>
      <sz val="10"/>
      <name val="Arial MT"/>
      <family val="2"/>
    </font>
    <font>
      <b/>
      <u/>
      <sz val="10"/>
      <name val="Arial MT"/>
    </font>
    <font>
      <b/>
      <sz val="18"/>
      <name val="Arial MT"/>
    </font>
    <font>
      <b/>
      <sz val="10"/>
      <name val="Arial MT"/>
    </font>
    <font>
      <sz val="14"/>
      <name val="Arial MT"/>
    </font>
    <font>
      <b/>
      <sz val="14"/>
      <name val="Arial MT"/>
    </font>
    <font>
      <b/>
      <sz val="9"/>
      <color indexed="81"/>
      <name val="Tahoma"/>
      <family val="2"/>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26">
    <border>
      <left/>
      <right/>
      <top/>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76">
    <xf numFmtId="0" fontId="0" fillId="0" borderId="0" xfId="0"/>
    <xf numFmtId="0" fontId="2" fillId="0" borderId="0" xfId="0" applyFont="1" applyAlignment="1" applyProtection="1">
      <alignment horizontal="center"/>
    </xf>
    <xf numFmtId="0" fontId="2" fillId="0" borderId="0" xfId="0" applyFont="1" applyProtection="1"/>
    <xf numFmtId="0" fontId="3" fillId="0" borderId="0" xfId="0" applyFont="1" applyProtection="1"/>
    <xf numFmtId="37" fontId="3" fillId="0" borderId="0" xfId="0" applyNumberFormat="1" applyFont="1" applyProtection="1"/>
    <xf numFmtId="0" fontId="1" fillId="0" borderId="0" xfId="0" applyFont="1" applyProtection="1"/>
    <xf numFmtId="44" fontId="6" fillId="0" borderId="0" xfId="0" applyNumberFormat="1" applyFont="1" applyProtection="1"/>
    <xf numFmtId="0" fontId="5" fillId="0" borderId="0" xfId="0" applyFont="1" applyAlignment="1" applyProtection="1">
      <alignment horizontal="center"/>
    </xf>
    <xf numFmtId="0" fontId="4" fillId="0" borderId="0" xfId="0" applyFont="1" applyAlignment="1" applyProtection="1">
      <alignment horizontal="right"/>
    </xf>
    <xf numFmtId="43" fontId="3" fillId="0" borderId="0" xfId="0" applyNumberFormat="1" applyFont="1" applyProtection="1"/>
    <xf numFmtId="0" fontId="3" fillId="0" borderId="1" xfId="0" applyFont="1" applyBorder="1" applyAlignment="1" applyProtection="1">
      <alignment vertical="center"/>
    </xf>
    <xf numFmtId="0" fontId="3" fillId="0" borderId="2" xfId="0" applyFont="1" applyBorder="1" applyAlignment="1" applyProtection="1">
      <alignment vertical="center"/>
    </xf>
    <xf numFmtId="37" fontId="3" fillId="0" borderId="0" xfId="0" applyNumberFormat="1" applyFont="1" applyBorder="1" applyAlignment="1" applyProtection="1">
      <alignment vertical="center"/>
    </xf>
    <xf numFmtId="42" fontId="3" fillId="0" borderId="3" xfId="0" applyNumberFormat="1" applyFont="1" applyBorder="1" applyAlignment="1" applyProtection="1">
      <alignment vertical="center"/>
    </xf>
    <xf numFmtId="37" fontId="3" fillId="0" borderId="4" xfId="0" applyNumberFormat="1" applyFont="1" applyBorder="1" applyAlignment="1" applyProtection="1">
      <alignment vertical="center"/>
    </xf>
    <xf numFmtId="42" fontId="3" fillId="0" borderId="5" xfId="0" applyNumberFormat="1" applyFont="1" applyBorder="1" applyAlignment="1" applyProtection="1">
      <alignment vertical="center"/>
    </xf>
    <xf numFmtId="0" fontId="2" fillId="2" borderId="6" xfId="0" applyFont="1" applyFill="1" applyBorder="1" applyAlignment="1" applyProtection="1">
      <alignment vertical="center"/>
    </xf>
    <xf numFmtId="42" fontId="2" fillId="2" borderId="7" xfId="0" applyNumberFormat="1" applyFont="1" applyFill="1" applyBorder="1" applyAlignment="1" applyProtection="1">
      <alignment vertical="center"/>
    </xf>
    <xf numFmtId="0" fontId="2" fillId="2" borderId="8" xfId="0" applyFont="1" applyFill="1" applyBorder="1" applyAlignment="1" applyProtection="1">
      <alignment vertical="center"/>
    </xf>
    <xf numFmtId="164" fontId="2" fillId="2" borderId="9" xfId="0" applyNumberFormat="1" applyFont="1" applyFill="1" applyBorder="1" applyAlignment="1" applyProtection="1">
      <alignment vertical="center"/>
    </xf>
    <xf numFmtId="0" fontId="6" fillId="2" borderId="10" xfId="0" applyFont="1" applyFill="1" applyBorder="1" applyAlignment="1">
      <alignment wrapText="1"/>
    </xf>
    <xf numFmtId="165" fontId="6" fillId="2" borderId="11" xfId="0" applyNumberFormat="1" applyFont="1" applyFill="1" applyBorder="1" applyAlignment="1" applyProtection="1">
      <alignment horizontal="center" wrapText="1"/>
    </xf>
    <xf numFmtId="165" fontId="6" fillId="2" borderId="12" xfId="0" applyNumberFormat="1" applyFont="1" applyFill="1" applyBorder="1" applyAlignment="1" applyProtection="1">
      <alignment horizontal="center" wrapText="1"/>
    </xf>
    <xf numFmtId="37" fontId="6" fillId="2" borderId="11" xfId="0" applyNumberFormat="1" applyFont="1" applyFill="1" applyBorder="1" applyAlignment="1" applyProtection="1">
      <alignment horizontal="center" wrapText="1"/>
    </xf>
    <xf numFmtId="37" fontId="6" fillId="2" borderId="13" xfId="0" applyNumberFormat="1" applyFont="1" applyFill="1" applyBorder="1" applyAlignment="1" applyProtection="1">
      <alignment horizontal="center" wrapText="1"/>
    </xf>
    <xf numFmtId="165" fontId="6" fillId="2" borderId="14" xfId="0" applyNumberFormat="1" applyFont="1" applyFill="1" applyBorder="1" applyAlignment="1" applyProtection="1">
      <alignment horizontal="center" wrapText="1"/>
    </xf>
    <xf numFmtId="42" fontId="2" fillId="2" borderId="15" xfId="0" applyNumberFormat="1" applyFont="1" applyFill="1" applyBorder="1" applyAlignment="1" applyProtection="1">
      <alignment vertical="center"/>
    </xf>
    <xf numFmtId="42" fontId="6" fillId="2" borderId="3" xfId="0" applyNumberFormat="1" applyFont="1" applyFill="1" applyBorder="1" applyAlignment="1" applyProtection="1">
      <alignment vertical="center"/>
    </xf>
    <xf numFmtId="10" fontId="6" fillId="2" borderId="16" xfId="0" applyNumberFormat="1" applyFont="1" applyFill="1" applyBorder="1" applyAlignment="1" applyProtection="1">
      <alignment vertical="center"/>
    </xf>
    <xf numFmtId="10" fontId="2" fillId="2" borderId="17" xfId="0" applyNumberFormat="1" applyFont="1" applyFill="1" applyBorder="1" applyAlignment="1" applyProtection="1">
      <alignment vertical="center"/>
    </xf>
    <xf numFmtId="164" fontId="2" fillId="2" borderId="18" xfId="0" applyNumberFormat="1" applyFont="1" applyFill="1" applyBorder="1" applyAlignment="1" applyProtection="1">
      <alignment vertical="center"/>
    </xf>
    <xf numFmtId="0" fontId="2" fillId="2" borderId="1" xfId="0" applyFont="1" applyFill="1" applyBorder="1" applyAlignment="1" applyProtection="1">
      <alignment vertical="center"/>
    </xf>
    <xf numFmtId="42" fontId="2" fillId="2" borderId="3" xfId="0" applyNumberFormat="1" applyFont="1" applyFill="1" applyBorder="1" applyAlignment="1" applyProtection="1">
      <alignment horizontal="right" vertical="center"/>
    </xf>
    <xf numFmtId="164" fontId="2" fillId="2" borderId="3" xfId="0" applyNumberFormat="1" applyFont="1" applyFill="1" applyBorder="1" applyAlignment="1" applyProtection="1">
      <alignment vertical="center"/>
    </xf>
    <xf numFmtId="164" fontId="2" fillId="2" borderId="19" xfId="0" applyNumberFormat="1" applyFont="1" applyFill="1" applyBorder="1" applyAlignment="1" applyProtection="1">
      <alignment vertical="center"/>
    </xf>
    <xf numFmtId="41" fontId="2" fillId="2" borderId="9" xfId="0" applyNumberFormat="1" applyFont="1" applyFill="1" applyBorder="1" applyAlignment="1" applyProtection="1">
      <alignment horizontal="right" vertical="center"/>
    </xf>
    <xf numFmtId="0" fontId="6" fillId="2" borderId="11" xfId="0" applyFont="1" applyFill="1" applyBorder="1" applyAlignment="1">
      <alignment wrapText="1"/>
    </xf>
    <xf numFmtId="0" fontId="3" fillId="0" borderId="3" xfId="0" applyFont="1" applyBorder="1" applyAlignment="1" applyProtection="1">
      <alignment vertical="center"/>
    </xf>
    <xf numFmtId="0" fontId="2" fillId="2" borderId="20" xfId="0" applyFont="1" applyFill="1" applyBorder="1" applyAlignment="1" applyProtection="1">
      <alignment vertical="center"/>
    </xf>
    <xf numFmtId="0" fontId="2" fillId="2" borderId="21" xfId="0" applyFont="1" applyFill="1" applyBorder="1" applyAlignment="1" applyProtection="1">
      <alignment vertical="center"/>
    </xf>
    <xf numFmtId="0" fontId="2" fillId="2" borderId="14" xfId="0" applyFont="1" applyFill="1" applyBorder="1" applyAlignment="1" applyProtection="1">
      <alignment vertical="center"/>
    </xf>
    <xf numFmtId="0" fontId="3" fillId="0" borderId="0" xfId="0" applyFont="1" applyBorder="1" applyAlignment="1" applyProtection="1">
      <alignment vertical="center"/>
    </xf>
    <xf numFmtId="0" fontId="6" fillId="2" borderId="11" xfId="0" applyFont="1" applyFill="1" applyBorder="1" applyAlignment="1">
      <alignment horizontal="center" wrapText="1"/>
    </xf>
    <xf numFmtId="0" fontId="6" fillId="2" borderId="22" xfId="0" applyFont="1" applyFill="1" applyBorder="1" applyAlignment="1">
      <alignment horizontal="center" wrapText="1"/>
    </xf>
    <xf numFmtId="0" fontId="3" fillId="0" borderId="3"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1" xfId="0" applyFont="1" applyFill="1" applyBorder="1" applyAlignment="1" applyProtection="1">
      <alignment vertical="center"/>
    </xf>
    <xf numFmtId="0" fontId="3" fillId="0" borderId="3"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42" fontId="3" fillId="0" borderId="0" xfId="0" applyNumberFormat="1" applyFont="1" applyBorder="1" applyAlignment="1" applyProtection="1">
      <alignment vertical="center"/>
    </xf>
    <xf numFmtId="42" fontId="3" fillId="0" borderId="21" xfId="0" applyNumberFormat="1" applyFont="1" applyBorder="1" applyAlignment="1" applyProtection="1">
      <alignment vertical="center"/>
    </xf>
    <xf numFmtId="42" fontId="2" fillId="2" borderId="20" xfId="0" applyNumberFormat="1" applyFont="1" applyFill="1" applyBorder="1" applyAlignment="1" applyProtection="1">
      <alignment vertical="center"/>
    </xf>
    <xf numFmtId="42" fontId="3" fillId="0" borderId="3" xfId="0" applyNumberFormat="1" applyFont="1" applyFill="1" applyBorder="1" applyAlignment="1" applyProtection="1">
      <alignment vertical="center"/>
    </xf>
    <xf numFmtId="37" fontId="3" fillId="0" borderId="0" xfId="0" applyNumberFormat="1" applyFont="1" applyFill="1" applyBorder="1" applyAlignment="1" applyProtection="1">
      <alignment vertical="center"/>
    </xf>
    <xf numFmtId="37" fontId="3" fillId="0" borderId="0" xfId="0" applyNumberFormat="1" applyFont="1" applyFill="1" applyProtection="1"/>
    <xf numFmtId="42" fontId="2" fillId="3" borderId="7" xfId="0" applyNumberFormat="1" applyFont="1" applyFill="1" applyBorder="1" applyAlignment="1" applyProtection="1">
      <alignment vertical="center"/>
    </xf>
    <xf numFmtId="164" fontId="2" fillId="3" borderId="3" xfId="0" applyNumberFormat="1" applyFont="1" applyFill="1" applyBorder="1" applyAlignment="1" applyProtection="1">
      <alignment vertical="center"/>
    </xf>
    <xf numFmtId="41" fontId="2" fillId="3" borderId="9" xfId="0" applyNumberFormat="1" applyFont="1" applyFill="1" applyBorder="1" applyAlignment="1" applyProtection="1">
      <alignment horizontal="right" vertical="center"/>
    </xf>
    <xf numFmtId="42" fontId="3" fillId="0" borderId="0" xfId="0" applyNumberFormat="1" applyFont="1" applyFill="1" applyBorder="1" applyAlignment="1" applyProtection="1">
      <alignment vertical="center"/>
    </xf>
    <xf numFmtId="164" fontId="2" fillId="2" borderId="21" xfId="0" applyNumberFormat="1" applyFont="1" applyFill="1" applyBorder="1" applyAlignment="1" applyProtection="1">
      <alignment vertical="center"/>
    </xf>
    <xf numFmtId="41" fontId="2" fillId="2" borderId="14" xfId="0" applyNumberFormat="1" applyFont="1" applyFill="1" applyBorder="1" applyAlignment="1" applyProtection="1">
      <alignment horizontal="right" vertical="center"/>
    </xf>
    <xf numFmtId="42" fontId="3" fillId="0" borderId="0" xfId="0" applyNumberFormat="1" applyFont="1" applyProtection="1"/>
    <xf numFmtId="0" fontId="3" fillId="0" borderId="8" xfId="0" applyFont="1" applyBorder="1" applyAlignment="1" applyProtection="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5" fillId="0" borderId="23" xfId="0" applyFont="1" applyBorder="1" applyAlignment="1" applyProtection="1">
      <alignment horizontal="center" vertical="center"/>
    </xf>
    <xf numFmtId="0" fontId="5" fillId="0" borderId="24" xfId="0" applyFont="1" applyBorder="1" applyAlignment="1" applyProtection="1">
      <alignment horizontal="center" vertical="center"/>
    </xf>
    <xf numFmtId="0" fontId="5" fillId="0" borderId="25" xfId="0" applyFont="1" applyBorder="1" applyAlignment="1" applyProtection="1">
      <alignment horizontal="center" vertical="center"/>
    </xf>
    <xf numFmtId="0" fontId="8" fillId="0" borderId="8" xfId="0" applyFont="1" applyBorder="1" applyAlignment="1" applyProtection="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3" fillId="0" borderId="2" xfId="0" applyFont="1" applyBorder="1" applyAlignment="1" applyProtection="1">
      <alignment vertical="center" wrapText="1"/>
    </xf>
    <xf numFmtId="0" fontId="0" fillId="0" borderId="0" xfId="0" applyAlignment="1">
      <alignment vertical="center" wrapText="1"/>
    </xf>
    <xf numFmtId="0" fontId="0" fillId="0" borderId="4" xfId="0" applyBorder="1" applyAlignment="1">
      <alignment vertical="center" wrapText="1"/>
    </xf>
    <xf numFmtId="0" fontId="8" fillId="0" borderId="14" xfId="0" applyFont="1" applyBorder="1" applyAlignment="1" applyProtection="1">
      <alignment horizontal="center" vertical="center"/>
    </xf>
    <xf numFmtId="0" fontId="3" fillId="0" borderId="14" xfId="0" applyFont="1" applyBorder="1" applyAlignment="1" applyProtection="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J76"/>
  <sheetViews>
    <sheetView tabSelected="1"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9.77734375" defaultRowHeight="15"/>
  <cols>
    <col min="1" max="1" width="13.77734375" style="3" customWidth="1"/>
    <col min="2" max="20" width="12.77734375" style="4" customWidth="1"/>
    <col min="21" max="21" width="13.77734375" style="4" customWidth="1"/>
    <col min="22" max="22" width="8.77734375" style="4" customWidth="1"/>
    <col min="23" max="23" width="9.77734375" style="3" customWidth="1"/>
    <col min="24" max="24" width="9.77734375" style="3"/>
  </cols>
  <sheetData>
    <row r="1" spans="1:140" ht="23.25">
      <c r="A1" s="65" t="s">
        <v>84</v>
      </c>
      <c r="B1" s="66"/>
      <c r="C1" s="66"/>
      <c r="D1" s="66"/>
      <c r="E1" s="66"/>
      <c r="F1" s="66"/>
      <c r="G1" s="66"/>
      <c r="H1" s="66"/>
      <c r="I1" s="66"/>
      <c r="J1" s="66"/>
      <c r="K1" s="66"/>
      <c r="L1" s="66"/>
      <c r="M1" s="66"/>
      <c r="N1" s="66"/>
      <c r="O1" s="66"/>
      <c r="P1" s="66"/>
      <c r="Q1" s="66"/>
      <c r="R1" s="66"/>
      <c r="S1" s="66"/>
      <c r="T1" s="66"/>
      <c r="U1" s="66"/>
      <c r="V1" s="67"/>
      <c r="W1" s="7"/>
      <c r="X1"/>
    </row>
    <row r="2" spans="1:140" ht="24" thickBot="1">
      <c r="A2" s="68" t="s">
        <v>825</v>
      </c>
      <c r="B2" s="69"/>
      <c r="C2" s="69"/>
      <c r="D2" s="69"/>
      <c r="E2" s="69"/>
      <c r="F2" s="69"/>
      <c r="G2" s="69"/>
      <c r="H2" s="69"/>
      <c r="I2" s="69"/>
      <c r="J2" s="69"/>
      <c r="K2" s="69"/>
      <c r="L2" s="69"/>
      <c r="M2" s="69"/>
      <c r="N2" s="69"/>
      <c r="O2" s="69"/>
      <c r="P2" s="69"/>
      <c r="Q2" s="69"/>
      <c r="R2" s="69"/>
      <c r="S2" s="69"/>
      <c r="T2" s="69"/>
      <c r="U2" s="69"/>
      <c r="V2" s="70"/>
      <c r="W2" s="7"/>
      <c r="X2"/>
    </row>
    <row r="3" spans="1:140" ht="42" customHeight="1" thickBot="1">
      <c r="A3" s="20" t="s">
        <v>71</v>
      </c>
      <c r="B3" s="21" t="s">
        <v>72</v>
      </c>
      <c r="C3" s="22" t="s">
        <v>73</v>
      </c>
      <c r="D3" s="22" t="s">
        <v>74</v>
      </c>
      <c r="E3" s="22" t="s">
        <v>75</v>
      </c>
      <c r="F3" s="22" t="s">
        <v>76</v>
      </c>
      <c r="G3" s="22" t="s">
        <v>77</v>
      </c>
      <c r="H3" s="22" t="s">
        <v>78</v>
      </c>
      <c r="I3" s="22" t="s">
        <v>79</v>
      </c>
      <c r="J3" s="22" t="s">
        <v>80</v>
      </c>
      <c r="K3" s="21" t="s">
        <v>81</v>
      </c>
      <c r="L3" s="21" t="s">
        <v>83</v>
      </c>
      <c r="M3" s="21" t="s">
        <v>711</v>
      </c>
      <c r="N3" s="25" t="s">
        <v>734</v>
      </c>
      <c r="O3" s="21" t="s">
        <v>745</v>
      </c>
      <c r="P3" s="21" t="s">
        <v>757</v>
      </c>
      <c r="Q3" s="21" t="s">
        <v>768</v>
      </c>
      <c r="R3" s="21" t="s">
        <v>784</v>
      </c>
      <c r="S3" s="21" t="s">
        <v>802</v>
      </c>
      <c r="T3" s="21" t="s">
        <v>827</v>
      </c>
      <c r="U3" s="23" t="s">
        <v>801</v>
      </c>
      <c r="V3" s="24" t="s">
        <v>70</v>
      </c>
      <c r="W3" s="8"/>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row>
    <row r="4" spans="1:140">
      <c r="A4" s="10" t="s">
        <v>4</v>
      </c>
      <c r="B4" s="13">
        <v>966684</v>
      </c>
      <c r="C4" s="13">
        <v>1905013</v>
      </c>
      <c r="D4" s="13">
        <v>1957472</v>
      </c>
      <c r="E4" s="13">
        <v>2446590</v>
      </c>
      <c r="F4" s="13">
        <v>5218173</v>
      </c>
      <c r="G4" s="13">
        <v>4637068</v>
      </c>
      <c r="H4" s="13">
        <v>3471424</v>
      </c>
      <c r="I4" s="13">
        <v>3381038</v>
      </c>
      <c r="J4" s="13">
        <v>2022699</v>
      </c>
      <c r="K4" s="15">
        <v>1709901</v>
      </c>
      <c r="L4" s="13">
        <v>1649327</v>
      </c>
      <c r="M4" s="13">
        <v>1738926</v>
      </c>
      <c r="N4" s="50">
        <v>3284998</v>
      </c>
      <c r="O4" s="13">
        <v>2406253</v>
      </c>
      <c r="P4" s="13">
        <v>3106226</v>
      </c>
      <c r="Q4" s="13">
        <v>2301330</v>
      </c>
      <c r="R4" s="13">
        <v>4721189</v>
      </c>
      <c r="S4" s="13">
        <v>5972683</v>
      </c>
      <c r="T4" s="13">
        <v>4141893</v>
      </c>
      <c r="U4" s="27">
        <f>SUM(B4:T4)</f>
        <v>57038887</v>
      </c>
      <c r="V4" s="28">
        <f>(U4/U$70)</f>
        <v>3.2148900034652313E-3</v>
      </c>
      <c r="W4" s="9"/>
    </row>
    <row r="5" spans="1:140">
      <c r="A5" s="10" t="s">
        <v>5</v>
      </c>
      <c r="B5" s="13">
        <v>181995</v>
      </c>
      <c r="C5" s="13">
        <v>110155</v>
      </c>
      <c r="D5" s="13">
        <v>559534</v>
      </c>
      <c r="E5" s="13">
        <v>130984</v>
      </c>
      <c r="F5" s="13">
        <v>669568</v>
      </c>
      <c r="G5" s="13">
        <v>207571</v>
      </c>
      <c r="H5" s="13">
        <v>204475</v>
      </c>
      <c r="I5" s="13">
        <v>284190</v>
      </c>
      <c r="J5" s="13">
        <v>347884</v>
      </c>
      <c r="K5" s="15">
        <v>208816</v>
      </c>
      <c r="L5" s="13">
        <v>167550</v>
      </c>
      <c r="M5" s="13">
        <v>151330</v>
      </c>
      <c r="N5" s="50">
        <v>220297</v>
      </c>
      <c r="O5" s="13">
        <v>260565</v>
      </c>
      <c r="P5" s="13">
        <v>337535</v>
      </c>
      <c r="Q5" s="13">
        <v>352374</v>
      </c>
      <c r="R5" s="13">
        <v>256133</v>
      </c>
      <c r="S5" s="13">
        <v>306457</v>
      </c>
      <c r="T5" s="13">
        <v>553542</v>
      </c>
      <c r="U5" s="27">
        <f t="shared" ref="U5:U68" si="0">SUM(B5:T5)</f>
        <v>5510955</v>
      </c>
      <c r="V5" s="28">
        <f>(U5/U$70)</f>
        <v>3.1061465380709014E-4</v>
      </c>
      <c r="W5" s="9"/>
    </row>
    <row r="6" spans="1:140">
      <c r="A6" s="10" t="s">
        <v>6</v>
      </c>
      <c r="B6" s="13">
        <v>2579593</v>
      </c>
      <c r="C6" s="13">
        <v>2369933</v>
      </c>
      <c r="D6" s="13">
        <v>2169536</v>
      </c>
      <c r="E6" s="13">
        <v>2092760</v>
      </c>
      <c r="F6" s="13">
        <v>1800158</v>
      </c>
      <c r="G6" s="13">
        <v>2346568</v>
      </c>
      <c r="H6" s="13">
        <v>1980647</v>
      </c>
      <c r="I6" s="13">
        <v>3116860</v>
      </c>
      <c r="J6" s="13">
        <v>1878582</v>
      </c>
      <c r="K6" s="15">
        <v>2733745</v>
      </c>
      <c r="L6" s="13">
        <v>2141639</v>
      </c>
      <c r="M6" s="13">
        <v>2358005</v>
      </c>
      <c r="N6" s="50">
        <v>3303105</v>
      </c>
      <c r="O6" s="13">
        <v>3505544</v>
      </c>
      <c r="P6" s="13">
        <v>4403946</v>
      </c>
      <c r="Q6" s="13">
        <v>8871033</v>
      </c>
      <c r="R6" s="13">
        <v>4198046</v>
      </c>
      <c r="S6" s="13">
        <v>5424705</v>
      </c>
      <c r="T6" s="13">
        <v>6257791</v>
      </c>
      <c r="U6" s="27">
        <f t="shared" si="0"/>
        <v>63532196</v>
      </c>
      <c r="V6" s="28">
        <f t="shared" ref="V6:V69" si="1">(U6/U$70)</f>
        <v>3.5808732000432225E-3</v>
      </c>
      <c r="W6" s="9"/>
    </row>
    <row r="7" spans="1:140">
      <c r="A7" s="10" t="s">
        <v>7</v>
      </c>
      <c r="B7" s="13">
        <v>0</v>
      </c>
      <c r="C7" s="13">
        <v>0</v>
      </c>
      <c r="D7" s="13">
        <v>231</v>
      </c>
      <c r="E7" s="13">
        <v>192938</v>
      </c>
      <c r="F7" s="13">
        <v>0</v>
      </c>
      <c r="G7" s="13">
        <v>0</v>
      </c>
      <c r="H7" s="13">
        <v>2067</v>
      </c>
      <c r="I7" s="13">
        <v>19180</v>
      </c>
      <c r="J7" s="13">
        <v>38644</v>
      </c>
      <c r="K7" s="15">
        <v>94202</v>
      </c>
      <c r="L7" s="13">
        <v>68386</v>
      </c>
      <c r="M7" s="13">
        <v>163276</v>
      </c>
      <c r="N7" s="50">
        <v>114629</v>
      </c>
      <c r="O7" s="13">
        <v>103214</v>
      </c>
      <c r="P7" s="13">
        <v>121714</v>
      </c>
      <c r="Q7" s="13">
        <v>115164</v>
      </c>
      <c r="R7" s="13">
        <v>105739</v>
      </c>
      <c r="S7" s="13">
        <v>90115</v>
      </c>
      <c r="T7" s="13">
        <v>90643</v>
      </c>
      <c r="U7" s="27">
        <f t="shared" si="0"/>
        <v>1320142</v>
      </c>
      <c r="V7" s="28">
        <f t="shared" si="1"/>
        <v>7.4407330545467999E-5</v>
      </c>
      <c r="W7" s="9"/>
    </row>
    <row r="8" spans="1:140">
      <c r="A8" s="10" t="s">
        <v>8</v>
      </c>
      <c r="B8" s="13">
        <v>57152802</v>
      </c>
      <c r="C8" s="13">
        <v>63495194</v>
      </c>
      <c r="D8" s="13">
        <v>55550010</v>
      </c>
      <c r="E8" s="13">
        <v>60708163</v>
      </c>
      <c r="F8" s="13">
        <v>52365471</v>
      </c>
      <c r="G8" s="13">
        <v>46985928</v>
      </c>
      <c r="H8" s="13">
        <v>35944903</v>
      </c>
      <c r="I8" s="13">
        <v>30143669</v>
      </c>
      <c r="J8" s="13">
        <v>30734223</v>
      </c>
      <c r="K8" s="15">
        <v>30829092</v>
      </c>
      <c r="L8" s="13">
        <v>29887491</v>
      </c>
      <c r="M8" s="13">
        <v>28967388</v>
      </c>
      <c r="N8" s="50">
        <v>28703657</v>
      </c>
      <c r="O8" s="13">
        <v>38196510</v>
      </c>
      <c r="P8" s="13">
        <v>37523824</v>
      </c>
      <c r="Q8" s="13">
        <v>33791924</v>
      </c>
      <c r="R8" s="13">
        <v>34290169</v>
      </c>
      <c r="S8" s="13">
        <v>34251685</v>
      </c>
      <c r="T8" s="13">
        <v>35329511</v>
      </c>
      <c r="U8" s="27">
        <f t="shared" si="0"/>
        <v>764851614</v>
      </c>
      <c r="V8" s="28">
        <f t="shared" si="1"/>
        <v>4.3109428274483122E-2</v>
      </c>
      <c r="W8" s="9"/>
    </row>
    <row r="9" spans="1:140">
      <c r="A9" s="10" t="s">
        <v>9</v>
      </c>
      <c r="B9" s="13">
        <v>96292000</v>
      </c>
      <c r="C9" s="13">
        <v>101161000</v>
      </c>
      <c r="D9" s="13">
        <v>128497000</v>
      </c>
      <c r="E9" s="13">
        <v>95945000</v>
      </c>
      <c r="F9" s="13">
        <v>74057000</v>
      </c>
      <c r="G9" s="13">
        <v>52667000</v>
      </c>
      <c r="H9" s="13">
        <v>49405000</v>
      </c>
      <c r="I9" s="13">
        <v>43377000</v>
      </c>
      <c r="J9" s="13">
        <v>49909000</v>
      </c>
      <c r="K9" s="15">
        <v>53528000</v>
      </c>
      <c r="L9" s="13">
        <v>48197000</v>
      </c>
      <c r="M9" s="13">
        <v>50187000</v>
      </c>
      <c r="N9" s="50">
        <v>49515000</v>
      </c>
      <c r="O9" s="13">
        <v>56279000</v>
      </c>
      <c r="P9" s="13">
        <v>62634458</v>
      </c>
      <c r="Q9" s="13">
        <v>57212685</v>
      </c>
      <c r="R9" s="13">
        <v>80393993</v>
      </c>
      <c r="S9" s="13">
        <v>80352399</v>
      </c>
      <c r="T9" s="13">
        <v>66597236</v>
      </c>
      <c r="U9" s="27">
        <f t="shared" si="0"/>
        <v>1296206771</v>
      </c>
      <c r="V9" s="28">
        <f t="shared" si="1"/>
        <v>7.3058266205507233E-2</v>
      </c>
      <c r="W9" s="9"/>
    </row>
    <row r="10" spans="1:140">
      <c r="A10" s="10" t="s">
        <v>10</v>
      </c>
      <c r="B10" s="13">
        <v>49677</v>
      </c>
      <c r="C10" s="13">
        <v>233156</v>
      </c>
      <c r="D10" s="13">
        <v>212746</v>
      </c>
      <c r="E10" s="13">
        <v>464901</v>
      </c>
      <c r="F10" s="13">
        <v>290024</v>
      </c>
      <c r="G10" s="13">
        <v>204345</v>
      </c>
      <c r="H10" s="13">
        <v>146182</v>
      </c>
      <c r="I10" s="13">
        <v>95456</v>
      </c>
      <c r="J10" s="13">
        <v>80344</v>
      </c>
      <c r="K10" s="15">
        <v>85197</v>
      </c>
      <c r="L10" s="13">
        <v>70877</v>
      </c>
      <c r="M10" s="13">
        <v>148277</v>
      </c>
      <c r="N10" s="50">
        <v>114399</v>
      </c>
      <c r="O10" s="13">
        <v>83884</v>
      </c>
      <c r="P10" s="13">
        <v>92915</v>
      </c>
      <c r="Q10" s="13">
        <v>1135007</v>
      </c>
      <c r="R10" s="13">
        <v>263520</v>
      </c>
      <c r="S10" s="13">
        <v>418540</v>
      </c>
      <c r="T10" s="13">
        <v>418128</v>
      </c>
      <c r="U10" s="27">
        <f t="shared" si="0"/>
        <v>4607575</v>
      </c>
      <c r="V10" s="28">
        <f t="shared" si="1"/>
        <v>2.5969733258849025E-4</v>
      </c>
      <c r="W10" s="9"/>
    </row>
    <row r="11" spans="1:140">
      <c r="A11" s="10" t="s">
        <v>11</v>
      </c>
      <c r="B11" s="13">
        <v>20266796</v>
      </c>
      <c r="C11" s="13">
        <v>17416649</v>
      </c>
      <c r="D11" s="13">
        <v>27676806</v>
      </c>
      <c r="E11" s="13">
        <v>35421787</v>
      </c>
      <c r="F11" s="13">
        <v>11216056</v>
      </c>
      <c r="G11" s="13">
        <v>8921668</v>
      </c>
      <c r="H11" s="13">
        <v>12881926</v>
      </c>
      <c r="I11" s="13">
        <v>9981552</v>
      </c>
      <c r="J11" s="13">
        <v>10973684</v>
      </c>
      <c r="K11" s="15">
        <v>10917968</v>
      </c>
      <c r="L11" s="13">
        <v>13576521</v>
      </c>
      <c r="M11" s="13">
        <v>13819474</v>
      </c>
      <c r="N11" s="50">
        <v>15844309</v>
      </c>
      <c r="O11" s="13">
        <v>25161706</v>
      </c>
      <c r="P11" s="13">
        <v>31159005</v>
      </c>
      <c r="Q11" s="13">
        <v>25695082</v>
      </c>
      <c r="R11" s="13">
        <v>18882420</v>
      </c>
      <c r="S11" s="13">
        <v>21122047</v>
      </c>
      <c r="T11" s="13">
        <v>19832477</v>
      </c>
      <c r="U11" s="27">
        <f t="shared" si="0"/>
        <v>350767933</v>
      </c>
      <c r="V11" s="28">
        <f t="shared" si="1"/>
        <v>1.9770377380222408E-2</v>
      </c>
      <c r="W11" s="9"/>
    </row>
    <row r="12" spans="1:140">
      <c r="A12" s="10" t="s">
        <v>12</v>
      </c>
      <c r="B12" s="13">
        <v>3043445</v>
      </c>
      <c r="C12" s="13">
        <v>3516789</v>
      </c>
      <c r="D12" s="13">
        <v>3739649</v>
      </c>
      <c r="E12" s="13">
        <v>5826425</v>
      </c>
      <c r="F12" s="13">
        <v>3820723</v>
      </c>
      <c r="G12" s="13">
        <v>1904365</v>
      </c>
      <c r="H12" s="13">
        <v>1755576</v>
      </c>
      <c r="I12" s="13">
        <v>1337024</v>
      </c>
      <c r="J12" s="13">
        <v>1158904</v>
      </c>
      <c r="K12" s="15">
        <v>1352451</v>
      </c>
      <c r="L12" s="13">
        <v>1079753</v>
      </c>
      <c r="M12" s="13">
        <v>1232164</v>
      </c>
      <c r="N12" s="50">
        <v>1279969</v>
      </c>
      <c r="O12" s="13">
        <v>1364186</v>
      </c>
      <c r="P12" s="13">
        <v>1509553</v>
      </c>
      <c r="Q12" s="13">
        <v>1671330</v>
      </c>
      <c r="R12" s="13">
        <v>1733631</v>
      </c>
      <c r="S12" s="13">
        <v>1810428</v>
      </c>
      <c r="T12" s="13">
        <v>1801443</v>
      </c>
      <c r="U12" s="27">
        <f t="shared" si="0"/>
        <v>40937808</v>
      </c>
      <c r="V12" s="28">
        <f t="shared" si="1"/>
        <v>2.307382850983382E-3</v>
      </c>
      <c r="W12" s="9"/>
    </row>
    <row r="13" spans="1:140">
      <c r="A13" s="10" t="s">
        <v>13</v>
      </c>
      <c r="B13" s="13">
        <v>1360324</v>
      </c>
      <c r="C13" s="13">
        <v>6205041</v>
      </c>
      <c r="D13" s="13">
        <v>2683078</v>
      </c>
      <c r="E13" s="13">
        <v>256968</v>
      </c>
      <c r="F13" s="13">
        <v>2076480</v>
      </c>
      <c r="G13" s="13">
        <v>2000776</v>
      </c>
      <c r="H13" s="13">
        <v>2219930</v>
      </c>
      <c r="I13" s="13">
        <v>1652897</v>
      </c>
      <c r="J13" s="13">
        <v>1971746</v>
      </c>
      <c r="K13" s="15">
        <v>1700812</v>
      </c>
      <c r="L13" s="13">
        <v>1830949</v>
      </c>
      <c r="M13" s="13">
        <v>1954629</v>
      </c>
      <c r="N13" s="50">
        <v>2911363</v>
      </c>
      <c r="O13" s="13">
        <v>2343852</v>
      </c>
      <c r="P13" s="13">
        <v>2386399</v>
      </c>
      <c r="Q13" s="13">
        <v>1953457</v>
      </c>
      <c r="R13" s="13">
        <v>1569757</v>
      </c>
      <c r="S13" s="13">
        <v>3266296</v>
      </c>
      <c r="T13" s="13">
        <v>2310857</v>
      </c>
      <c r="U13" s="27">
        <f t="shared" si="0"/>
        <v>42655611</v>
      </c>
      <c r="V13" s="28">
        <f t="shared" si="1"/>
        <v>2.4042035987764201E-3</v>
      </c>
      <c r="W13" s="9"/>
    </row>
    <row r="14" spans="1:140">
      <c r="A14" s="10" t="s">
        <v>14</v>
      </c>
      <c r="B14" s="13">
        <v>59372899</v>
      </c>
      <c r="C14" s="13">
        <v>91983952</v>
      </c>
      <c r="D14" s="13">
        <v>30261493</v>
      </c>
      <c r="E14" s="13">
        <v>34016279</v>
      </c>
      <c r="F14" s="13">
        <v>40533814</v>
      </c>
      <c r="G14" s="13">
        <v>35671578</v>
      </c>
      <c r="H14" s="13">
        <v>31347672</v>
      </c>
      <c r="I14" s="13">
        <v>30825784</v>
      </c>
      <c r="J14" s="13">
        <v>32455638</v>
      </c>
      <c r="K14" s="15">
        <v>35456553</v>
      </c>
      <c r="L14" s="13">
        <v>35314425</v>
      </c>
      <c r="M14" s="13">
        <v>39300534</v>
      </c>
      <c r="N14" s="50">
        <v>42824264</v>
      </c>
      <c r="O14" s="13">
        <v>67642817</v>
      </c>
      <c r="P14" s="13">
        <v>89601970</v>
      </c>
      <c r="Q14" s="13">
        <v>96889941</v>
      </c>
      <c r="R14" s="13">
        <v>80052493</v>
      </c>
      <c r="S14" s="13">
        <v>79470376</v>
      </c>
      <c r="T14" s="13">
        <v>74705100</v>
      </c>
      <c r="U14" s="27">
        <f t="shared" si="0"/>
        <v>1027727582</v>
      </c>
      <c r="V14" s="28">
        <f t="shared" si="1"/>
        <v>5.7925939712976757E-2</v>
      </c>
      <c r="W14" s="9"/>
    </row>
    <row r="15" spans="1:140">
      <c r="A15" s="10" t="s">
        <v>15</v>
      </c>
      <c r="B15" s="13">
        <v>552460</v>
      </c>
      <c r="C15" s="13">
        <v>613577</v>
      </c>
      <c r="D15" s="13">
        <v>2346906</v>
      </c>
      <c r="E15" s="13">
        <v>1064241</v>
      </c>
      <c r="F15" s="13">
        <v>936444</v>
      </c>
      <c r="G15" s="13">
        <v>1023719</v>
      </c>
      <c r="H15" s="13">
        <v>1008347</v>
      </c>
      <c r="I15" s="13">
        <v>894314</v>
      </c>
      <c r="J15" s="13">
        <v>1594020</v>
      </c>
      <c r="K15" s="15">
        <v>1563452</v>
      </c>
      <c r="L15" s="13">
        <v>1014873</v>
      </c>
      <c r="M15" s="13">
        <v>474150</v>
      </c>
      <c r="N15" s="50">
        <v>1211161</v>
      </c>
      <c r="O15" s="13">
        <v>961119</v>
      </c>
      <c r="P15" s="13">
        <v>903116</v>
      </c>
      <c r="Q15" s="13">
        <v>1338288</v>
      </c>
      <c r="R15" s="13">
        <v>570446</v>
      </c>
      <c r="S15" s="13">
        <v>557531</v>
      </c>
      <c r="T15" s="13">
        <v>971599</v>
      </c>
      <c r="U15" s="27">
        <f t="shared" si="0"/>
        <v>19599763</v>
      </c>
      <c r="V15" s="28">
        <f t="shared" si="1"/>
        <v>1.1047039213613638E-3</v>
      </c>
      <c r="W15" s="9"/>
    </row>
    <row r="16" spans="1:140">
      <c r="A16" s="10" t="s">
        <v>16</v>
      </c>
      <c r="B16" s="13">
        <v>787326</v>
      </c>
      <c r="C16" s="13">
        <v>1607774</v>
      </c>
      <c r="D16" s="13">
        <v>2105955</v>
      </c>
      <c r="E16" s="13">
        <v>1806981</v>
      </c>
      <c r="F16" s="13">
        <v>1285816</v>
      </c>
      <c r="G16" s="13">
        <v>520788</v>
      </c>
      <c r="H16" s="13">
        <v>530322</v>
      </c>
      <c r="I16" s="13">
        <v>609234</v>
      </c>
      <c r="J16" s="13">
        <v>602533</v>
      </c>
      <c r="K16" s="15">
        <v>981267</v>
      </c>
      <c r="L16" s="13">
        <v>636479</v>
      </c>
      <c r="M16" s="13">
        <v>478838</v>
      </c>
      <c r="N16" s="50">
        <v>613646</v>
      </c>
      <c r="O16" s="13">
        <v>540361</v>
      </c>
      <c r="P16" s="13">
        <v>642828</v>
      </c>
      <c r="Q16" s="13">
        <v>558285</v>
      </c>
      <c r="R16" s="13">
        <v>907715</v>
      </c>
      <c r="S16" s="13">
        <v>885058</v>
      </c>
      <c r="T16" s="13">
        <v>1071150</v>
      </c>
      <c r="U16" s="27">
        <f t="shared" si="0"/>
        <v>17172356</v>
      </c>
      <c r="V16" s="28">
        <f t="shared" si="1"/>
        <v>9.6788767355061097E-4</v>
      </c>
      <c r="W16" s="9"/>
    </row>
    <row r="17" spans="1:23">
      <c r="A17" s="10" t="s">
        <v>17</v>
      </c>
      <c r="B17" s="13">
        <v>250457</v>
      </c>
      <c r="C17" s="13">
        <v>222255</v>
      </c>
      <c r="D17" s="13">
        <v>148217</v>
      </c>
      <c r="E17" s="13">
        <v>296000</v>
      </c>
      <c r="F17" s="13">
        <v>522816</v>
      </c>
      <c r="G17" s="13">
        <v>305290</v>
      </c>
      <c r="H17" s="13">
        <v>603463</v>
      </c>
      <c r="I17" s="13">
        <v>266595</v>
      </c>
      <c r="J17" s="13">
        <v>146589</v>
      </c>
      <c r="K17" s="15">
        <v>495416</v>
      </c>
      <c r="L17" s="13">
        <v>238357</v>
      </c>
      <c r="M17" s="13">
        <v>415181</v>
      </c>
      <c r="N17" s="50">
        <v>226581</v>
      </c>
      <c r="O17" s="13">
        <v>231625</v>
      </c>
      <c r="P17" s="13">
        <v>242492</v>
      </c>
      <c r="Q17" s="13">
        <v>220858</v>
      </c>
      <c r="R17" s="13">
        <v>157891</v>
      </c>
      <c r="S17" s="13">
        <v>187189</v>
      </c>
      <c r="T17" s="13">
        <v>505368</v>
      </c>
      <c r="U17" s="27">
        <f t="shared" si="0"/>
        <v>5682640</v>
      </c>
      <c r="V17" s="28">
        <f t="shared" si="1"/>
        <v>3.2029135718043833E-4</v>
      </c>
      <c r="W17" s="9"/>
    </row>
    <row r="18" spans="1:23">
      <c r="A18" s="10" t="s">
        <v>18</v>
      </c>
      <c r="B18" s="13">
        <v>4058213</v>
      </c>
      <c r="C18" s="13">
        <v>6876440</v>
      </c>
      <c r="D18" s="13">
        <v>9020521</v>
      </c>
      <c r="E18" s="13">
        <v>7761241</v>
      </c>
      <c r="F18" s="13">
        <v>9595147</v>
      </c>
      <c r="G18" s="13">
        <v>2271263</v>
      </c>
      <c r="H18" s="13">
        <v>5079066</v>
      </c>
      <c r="I18" s="13">
        <v>10423343</v>
      </c>
      <c r="J18" s="13">
        <v>3247133</v>
      </c>
      <c r="K18" s="15">
        <v>3245299</v>
      </c>
      <c r="L18" s="13">
        <v>3084040</v>
      </c>
      <c r="M18" s="13">
        <v>3391746</v>
      </c>
      <c r="N18" s="50">
        <v>4458180</v>
      </c>
      <c r="O18" s="13">
        <v>3351258</v>
      </c>
      <c r="P18" s="13">
        <v>3677999</v>
      </c>
      <c r="Q18" s="13">
        <v>3637136</v>
      </c>
      <c r="R18" s="13">
        <v>4581074</v>
      </c>
      <c r="S18" s="13">
        <v>5832712</v>
      </c>
      <c r="T18" s="13">
        <v>10111899</v>
      </c>
      <c r="U18" s="27">
        <f t="shared" si="0"/>
        <v>103703710</v>
      </c>
      <c r="V18" s="28">
        <f t="shared" si="1"/>
        <v>5.8450653253675402E-3</v>
      </c>
      <c r="W18" s="9"/>
    </row>
    <row r="19" spans="1:23">
      <c r="A19" s="10" t="s">
        <v>19</v>
      </c>
      <c r="B19" s="13">
        <v>2832912</v>
      </c>
      <c r="C19" s="13">
        <v>5580896</v>
      </c>
      <c r="D19" s="13">
        <v>2797692</v>
      </c>
      <c r="E19" s="13">
        <v>5775107</v>
      </c>
      <c r="F19" s="13">
        <v>10383567</v>
      </c>
      <c r="G19" s="13">
        <v>5541717</v>
      </c>
      <c r="H19" s="13">
        <v>2086946</v>
      </c>
      <c r="I19" s="13">
        <v>1994632</v>
      </c>
      <c r="J19" s="13">
        <v>2782970</v>
      </c>
      <c r="K19" s="15">
        <v>2193896</v>
      </c>
      <c r="L19" s="13">
        <v>3420591</v>
      </c>
      <c r="M19" s="13">
        <v>3356401</v>
      </c>
      <c r="N19" s="50">
        <v>2798538</v>
      </c>
      <c r="O19" s="13">
        <v>3189912</v>
      </c>
      <c r="P19" s="13">
        <v>4268547</v>
      </c>
      <c r="Q19" s="13">
        <v>3295552</v>
      </c>
      <c r="R19" s="13">
        <v>2586104</v>
      </c>
      <c r="S19" s="13">
        <v>2868159</v>
      </c>
      <c r="T19" s="13">
        <v>3489703</v>
      </c>
      <c r="U19" s="27">
        <f t="shared" si="0"/>
        <v>71243842</v>
      </c>
      <c r="V19" s="28">
        <f t="shared" si="1"/>
        <v>4.0155256790732324E-3</v>
      </c>
      <c r="W19" s="9"/>
    </row>
    <row r="20" spans="1:23">
      <c r="A20" s="10" t="s">
        <v>20</v>
      </c>
      <c r="B20" s="13">
        <v>232062</v>
      </c>
      <c r="C20" s="13">
        <v>597201</v>
      </c>
      <c r="D20" s="13">
        <v>1225481</v>
      </c>
      <c r="E20" s="13">
        <v>1274448</v>
      </c>
      <c r="F20" s="13">
        <v>757598</v>
      </c>
      <c r="G20" s="13">
        <v>902388</v>
      </c>
      <c r="H20" s="13">
        <v>521695</v>
      </c>
      <c r="I20" s="13">
        <v>520798</v>
      </c>
      <c r="J20" s="13">
        <v>2099092</v>
      </c>
      <c r="K20" s="15">
        <v>1433468</v>
      </c>
      <c r="L20" s="13">
        <v>545917</v>
      </c>
      <c r="M20" s="13">
        <v>567269</v>
      </c>
      <c r="N20" s="50">
        <v>558980</v>
      </c>
      <c r="O20" s="13">
        <v>1228592</v>
      </c>
      <c r="P20" s="13">
        <v>931255</v>
      </c>
      <c r="Q20" s="13">
        <v>871349</v>
      </c>
      <c r="R20" s="13">
        <v>950848</v>
      </c>
      <c r="S20" s="13">
        <v>3070665</v>
      </c>
      <c r="T20" s="13">
        <v>3659824</v>
      </c>
      <c r="U20" s="27">
        <f t="shared" si="0"/>
        <v>21948930</v>
      </c>
      <c r="V20" s="28">
        <f t="shared" si="1"/>
        <v>1.2371103181546674E-3</v>
      </c>
      <c r="W20" s="9"/>
    </row>
    <row r="21" spans="1:23">
      <c r="A21" s="10" t="s">
        <v>21</v>
      </c>
      <c r="B21" s="13">
        <v>125647</v>
      </c>
      <c r="C21" s="13">
        <v>505987</v>
      </c>
      <c r="D21" s="13">
        <v>414378</v>
      </c>
      <c r="E21" s="13">
        <v>396441</v>
      </c>
      <c r="F21" s="13">
        <v>144543</v>
      </c>
      <c r="G21" s="13">
        <v>164419</v>
      </c>
      <c r="H21" s="13">
        <v>238328</v>
      </c>
      <c r="I21" s="13">
        <v>293438</v>
      </c>
      <c r="J21" s="13">
        <v>195287</v>
      </c>
      <c r="K21" s="15">
        <v>192219</v>
      </c>
      <c r="L21" s="13">
        <v>196805</v>
      </c>
      <c r="M21" s="13">
        <v>319655</v>
      </c>
      <c r="N21" s="50">
        <v>174242</v>
      </c>
      <c r="O21" s="13">
        <v>226958</v>
      </c>
      <c r="P21" s="13">
        <v>212901</v>
      </c>
      <c r="Q21" s="13">
        <v>607220</v>
      </c>
      <c r="R21" s="13">
        <v>1232733</v>
      </c>
      <c r="S21" s="13">
        <v>233901</v>
      </c>
      <c r="T21" s="13">
        <v>360929</v>
      </c>
      <c r="U21" s="27">
        <f t="shared" si="0"/>
        <v>6236031</v>
      </c>
      <c r="V21" s="28">
        <f t="shared" si="1"/>
        <v>3.5148220411803071E-4</v>
      </c>
      <c r="W21" s="9"/>
    </row>
    <row r="22" spans="1:23">
      <c r="A22" s="10" t="s">
        <v>22</v>
      </c>
      <c r="B22" s="13">
        <v>114568</v>
      </c>
      <c r="C22" s="13">
        <v>148024</v>
      </c>
      <c r="D22" s="13">
        <v>376092</v>
      </c>
      <c r="E22" s="13">
        <v>486318</v>
      </c>
      <c r="F22" s="13">
        <v>725846</v>
      </c>
      <c r="G22" s="13">
        <v>691885</v>
      </c>
      <c r="H22" s="13">
        <v>600343</v>
      </c>
      <c r="I22" s="13">
        <v>605582</v>
      </c>
      <c r="J22" s="13">
        <v>645786</v>
      </c>
      <c r="K22" s="15">
        <v>654784</v>
      </c>
      <c r="L22" s="13">
        <v>638705</v>
      </c>
      <c r="M22" s="13">
        <v>364365</v>
      </c>
      <c r="N22" s="50">
        <v>394792</v>
      </c>
      <c r="O22" s="13">
        <v>531161</v>
      </c>
      <c r="P22" s="13">
        <v>1269892</v>
      </c>
      <c r="Q22" s="13">
        <v>486647</v>
      </c>
      <c r="R22" s="13">
        <v>620378</v>
      </c>
      <c r="S22" s="13">
        <v>568704</v>
      </c>
      <c r="T22" s="13">
        <v>722420</v>
      </c>
      <c r="U22" s="27">
        <f t="shared" si="0"/>
        <v>10646292</v>
      </c>
      <c r="V22" s="28">
        <f t="shared" si="1"/>
        <v>6.0005830276407509E-4</v>
      </c>
      <c r="W22" s="9"/>
    </row>
    <row r="23" spans="1:23">
      <c r="A23" s="10" t="s">
        <v>23</v>
      </c>
      <c r="B23" s="13">
        <v>326565</v>
      </c>
      <c r="C23" s="13">
        <v>904966</v>
      </c>
      <c r="D23" s="13">
        <v>90089</v>
      </c>
      <c r="E23" s="13">
        <v>166806</v>
      </c>
      <c r="F23" s="13">
        <v>344541</v>
      </c>
      <c r="G23" s="13">
        <v>356823</v>
      </c>
      <c r="H23" s="13">
        <v>335862</v>
      </c>
      <c r="I23" s="13">
        <v>340493</v>
      </c>
      <c r="J23" s="13">
        <v>693802</v>
      </c>
      <c r="K23" s="15">
        <v>443636</v>
      </c>
      <c r="L23" s="13">
        <v>342045</v>
      </c>
      <c r="M23" s="13">
        <v>351433</v>
      </c>
      <c r="N23" s="50">
        <v>453552</v>
      </c>
      <c r="O23" s="13">
        <v>320502</v>
      </c>
      <c r="P23" s="13">
        <v>403279</v>
      </c>
      <c r="Q23" s="13">
        <v>328777</v>
      </c>
      <c r="R23" s="13">
        <v>1033919</v>
      </c>
      <c r="S23" s="13">
        <v>338030</v>
      </c>
      <c r="T23" s="13">
        <v>84294</v>
      </c>
      <c r="U23" s="27">
        <f t="shared" si="0"/>
        <v>7659414</v>
      </c>
      <c r="V23" s="28">
        <f t="shared" si="1"/>
        <v>4.3170852020660294E-4</v>
      </c>
      <c r="W23" s="9"/>
    </row>
    <row r="24" spans="1:23">
      <c r="A24" s="10" t="s">
        <v>24</v>
      </c>
      <c r="B24" s="13">
        <v>145988</v>
      </c>
      <c r="C24" s="13">
        <v>649679</v>
      </c>
      <c r="D24" s="13">
        <v>845963</v>
      </c>
      <c r="E24" s="13">
        <v>263515</v>
      </c>
      <c r="F24" s="13">
        <v>304229</v>
      </c>
      <c r="G24" s="13">
        <v>259266</v>
      </c>
      <c r="H24" s="13">
        <v>226564</v>
      </c>
      <c r="I24" s="13">
        <v>92644</v>
      </c>
      <c r="J24" s="13">
        <v>67550</v>
      </c>
      <c r="K24" s="15">
        <v>104522</v>
      </c>
      <c r="L24" s="13">
        <v>107745</v>
      </c>
      <c r="M24" s="13">
        <v>279982</v>
      </c>
      <c r="N24" s="50">
        <v>507961</v>
      </c>
      <c r="O24" s="13">
        <v>306170</v>
      </c>
      <c r="P24" s="13">
        <v>534020</v>
      </c>
      <c r="Q24" s="13">
        <v>1059491</v>
      </c>
      <c r="R24" s="13">
        <v>4222267</v>
      </c>
      <c r="S24" s="13">
        <v>1433910</v>
      </c>
      <c r="T24" s="13">
        <v>2396973</v>
      </c>
      <c r="U24" s="27">
        <f t="shared" si="0"/>
        <v>13808439</v>
      </c>
      <c r="V24" s="28">
        <f t="shared" si="1"/>
        <v>7.7828679414027545E-4</v>
      </c>
      <c r="W24" s="9"/>
    </row>
    <row r="25" spans="1:23">
      <c r="A25" s="10" t="s">
        <v>25</v>
      </c>
      <c r="B25" s="13">
        <v>123806</v>
      </c>
      <c r="C25" s="13">
        <v>221318</v>
      </c>
      <c r="D25" s="13">
        <v>464290</v>
      </c>
      <c r="E25" s="13">
        <v>306100</v>
      </c>
      <c r="F25" s="13">
        <v>272983</v>
      </c>
      <c r="G25" s="13">
        <v>325822</v>
      </c>
      <c r="H25" s="13">
        <v>525277</v>
      </c>
      <c r="I25" s="13">
        <v>330123</v>
      </c>
      <c r="J25" s="13">
        <v>260859</v>
      </c>
      <c r="K25" s="15">
        <v>456552</v>
      </c>
      <c r="L25" s="13">
        <v>622004</v>
      </c>
      <c r="M25" s="13">
        <v>327405</v>
      </c>
      <c r="N25" s="50">
        <v>351604</v>
      </c>
      <c r="O25" s="13">
        <v>454134</v>
      </c>
      <c r="P25" s="13">
        <v>372510</v>
      </c>
      <c r="Q25" s="13">
        <v>324233</v>
      </c>
      <c r="R25" s="13">
        <v>336415</v>
      </c>
      <c r="S25" s="13">
        <v>601890</v>
      </c>
      <c r="T25" s="13">
        <v>747083</v>
      </c>
      <c r="U25" s="27">
        <f t="shared" si="0"/>
        <v>7424408</v>
      </c>
      <c r="V25" s="28">
        <f t="shared" si="1"/>
        <v>4.18462847300076E-4</v>
      </c>
      <c r="W25" s="9"/>
    </row>
    <row r="26" spans="1:23">
      <c r="A26" s="10" t="s">
        <v>26</v>
      </c>
      <c r="B26" s="13">
        <v>892909</v>
      </c>
      <c r="C26" s="13">
        <v>1001584</v>
      </c>
      <c r="D26" s="13">
        <v>907626</v>
      </c>
      <c r="E26" s="13">
        <v>803438</v>
      </c>
      <c r="F26" s="13">
        <v>969767</v>
      </c>
      <c r="G26" s="13">
        <v>681621</v>
      </c>
      <c r="H26" s="13">
        <v>966241</v>
      </c>
      <c r="I26" s="13">
        <v>42002</v>
      </c>
      <c r="J26" s="13">
        <v>241784</v>
      </c>
      <c r="K26" s="15">
        <v>189286</v>
      </c>
      <c r="L26" s="13">
        <v>315061</v>
      </c>
      <c r="M26" s="13">
        <v>491711</v>
      </c>
      <c r="N26" s="50">
        <v>73957</v>
      </c>
      <c r="O26" s="13">
        <v>7804</v>
      </c>
      <c r="P26" s="13">
        <v>37856</v>
      </c>
      <c r="Q26" s="13">
        <v>43562</v>
      </c>
      <c r="R26" s="13">
        <v>183695</v>
      </c>
      <c r="S26" s="13">
        <v>243909</v>
      </c>
      <c r="T26" s="13">
        <v>1642213</v>
      </c>
      <c r="U26" s="27">
        <f t="shared" si="0"/>
        <v>9736026</v>
      </c>
      <c r="V26" s="28">
        <f t="shared" si="1"/>
        <v>5.4875286505638829E-4</v>
      </c>
      <c r="W26" s="9"/>
    </row>
    <row r="27" spans="1:23">
      <c r="A27" s="10" t="s">
        <v>27</v>
      </c>
      <c r="B27" s="13">
        <v>731367</v>
      </c>
      <c r="C27" s="13">
        <v>588473</v>
      </c>
      <c r="D27" s="13">
        <v>902300</v>
      </c>
      <c r="E27" s="13">
        <v>708683</v>
      </c>
      <c r="F27" s="13">
        <v>583438</v>
      </c>
      <c r="G27" s="13">
        <v>931425</v>
      </c>
      <c r="H27" s="13">
        <v>599566</v>
      </c>
      <c r="I27" s="13">
        <v>1032581</v>
      </c>
      <c r="J27" s="13">
        <v>701414</v>
      </c>
      <c r="K27" s="15">
        <v>868923</v>
      </c>
      <c r="L27" s="13">
        <v>814143</v>
      </c>
      <c r="M27" s="13">
        <v>899051</v>
      </c>
      <c r="N27" s="50">
        <v>988200</v>
      </c>
      <c r="O27" s="13">
        <v>856898</v>
      </c>
      <c r="P27" s="13">
        <v>1013269</v>
      </c>
      <c r="Q27" s="13">
        <v>830325</v>
      </c>
      <c r="R27" s="13">
        <v>873068</v>
      </c>
      <c r="S27" s="13">
        <v>988602</v>
      </c>
      <c r="T27" s="13">
        <v>1145162</v>
      </c>
      <c r="U27" s="27">
        <f t="shared" si="0"/>
        <v>16056888</v>
      </c>
      <c r="V27" s="28">
        <f t="shared" si="1"/>
        <v>9.0501640955863724E-4</v>
      </c>
      <c r="W27" s="9"/>
    </row>
    <row r="28" spans="1:23">
      <c r="A28" s="10" t="s">
        <v>28</v>
      </c>
      <c r="B28" s="13">
        <v>3730118</v>
      </c>
      <c r="C28" s="13">
        <v>4013548</v>
      </c>
      <c r="D28" s="13">
        <v>4551286</v>
      </c>
      <c r="E28" s="13">
        <v>4335714</v>
      </c>
      <c r="F28" s="13">
        <v>3873842</v>
      </c>
      <c r="G28" s="13">
        <v>2859775</v>
      </c>
      <c r="H28" s="13">
        <v>2553233</v>
      </c>
      <c r="I28" s="13">
        <v>2343749</v>
      </c>
      <c r="J28" s="13">
        <v>2652824</v>
      </c>
      <c r="K28" s="15">
        <v>2684241</v>
      </c>
      <c r="L28" s="13">
        <v>2334726</v>
      </c>
      <c r="M28" s="13">
        <v>2624978</v>
      </c>
      <c r="N28" s="50">
        <v>2841260</v>
      </c>
      <c r="O28" s="13">
        <v>4653140</v>
      </c>
      <c r="P28" s="13">
        <v>2992344</v>
      </c>
      <c r="Q28" s="13">
        <v>2836704</v>
      </c>
      <c r="R28" s="13">
        <v>4097435</v>
      </c>
      <c r="S28" s="13">
        <v>5310019</v>
      </c>
      <c r="T28" s="13">
        <v>4856591</v>
      </c>
      <c r="U28" s="27">
        <f t="shared" si="0"/>
        <v>66145527</v>
      </c>
      <c r="V28" s="28">
        <f t="shared" si="1"/>
        <v>3.7281687057855732E-3</v>
      </c>
      <c r="W28" s="9"/>
    </row>
    <row r="29" spans="1:23">
      <c r="A29" s="10" t="s">
        <v>29</v>
      </c>
      <c r="B29" s="13">
        <v>2657716</v>
      </c>
      <c r="C29" s="13">
        <v>2806503</v>
      </c>
      <c r="D29" s="13">
        <v>5272181</v>
      </c>
      <c r="E29" s="13">
        <v>2682425</v>
      </c>
      <c r="F29" s="13">
        <v>2575533</v>
      </c>
      <c r="G29" s="13">
        <v>2277840</v>
      </c>
      <c r="H29" s="13">
        <v>2093817</v>
      </c>
      <c r="I29" s="13">
        <v>1850593</v>
      </c>
      <c r="J29" s="13">
        <v>1759917</v>
      </c>
      <c r="K29" s="15">
        <v>1846484</v>
      </c>
      <c r="L29" s="13">
        <v>1920337</v>
      </c>
      <c r="M29" s="13">
        <v>2021442</v>
      </c>
      <c r="N29" s="50">
        <v>2289403</v>
      </c>
      <c r="O29" s="13">
        <v>2013984</v>
      </c>
      <c r="P29" s="13">
        <v>2063902</v>
      </c>
      <c r="Q29" s="13">
        <v>2227460</v>
      </c>
      <c r="R29" s="13">
        <v>1770839</v>
      </c>
      <c r="S29" s="13">
        <v>1803820</v>
      </c>
      <c r="T29" s="13">
        <v>2165257</v>
      </c>
      <c r="U29" s="27">
        <f t="shared" si="0"/>
        <v>44099453</v>
      </c>
      <c r="V29" s="28">
        <f t="shared" si="1"/>
        <v>2.4855830480700791E-3</v>
      </c>
      <c r="W29" s="9"/>
    </row>
    <row r="30" spans="1:23">
      <c r="A30" s="10" t="s">
        <v>30</v>
      </c>
      <c r="B30" s="13">
        <v>56455602</v>
      </c>
      <c r="C30" s="13">
        <v>73003849</v>
      </c>
      <c r="D30" s="13">
        <v>70018854</v>
      </c>
      <c r="E30" s="13">
        <v>60696095</v>
      </c>
      <c r="F30" s="13">
        <v>59868056</v>
      </c>
      <c r="G30" s="13">
        <v>54525304</v>
      </c>
      <c r="H30" s="13">
        <v>43682962</v>
      </c>
      <c r="I30" s="13">
        <v>38368400</v>
      </c>
      <c r="J30" s="13">
        <v>40420978</v>
      </c>
      <c r="K30" s="15">
        <v>43647814</v>
      </c>
      <c r="L30" s="13">
        <v>51226445</v>
      </c>
      <c r="M30" s="13">
        <v>45825825</v>
      </c>
      <c r="N30" s="50">
        <v>46533668</v>
      </c>
      <c r="O30" s="13">
        <v>69093228</v>
      </c>
      <c r="P30" s="13">
        <v>54192413</v>
      </c>
      <c r="Q30" s="13">
        <v>58189196</v>
      </c>
      <c r="R30" s="13">
        <v>55705000</v>
      </c>
      <c r="S30" s="13">
        <v>75756000</v>
      </c>
      <c r="T30" s="13">
        <v>82771393</v>
      </c>
      <c r="U30" s="27">
        <f t="shared" si="0"/>
        <v>1079981082</v>
      </c>
      <c r="V30" s="28">
        <f t="shared" si="1"/>
        <v>6.0871110343604082E-2</v>
      </c>
      <c r="W30" s="9"/>
    </row>
    <row r="31" spans="1:23">
      <c r="A31" s="10" t="s">
        <v>31</v>
      </c>
      <c r="B31" s="13">
        <v>23025</v>
      </c>
      <c r="C31" s="13">
        <v>80660</v>
      </c>
      <c r="D31" s="13">
        <v>149914</v>
      </c>
      <c r="E31" s="13">
        <v>104758</v>
      </c>
      <c r="F31" s="13">
        <v>16497</v>
      </c>
      <c r="G31" s="13">
        <v>12352</v>
      </c>
      <c r="H31" s="13">
        <v>28517</v>
      </c>
      <c r="I31" s="13">
        <v>32747</v>
      </c>
      <c r="J31" s="13">
        <v>30697</v>
      </c>
      <c r="K31" s="15">
        <v>29175</v>
      </c>
      <c r="L31" s="13">
        <v>27064</v>
      </c>
      <c r="M31" s="13">
        <v>16991</v>
      </c>
      <c r="N31" s="50">
        <v>25747</v>
      </c>
      <c r="O31" s="13">
        <v>32668</v>
      </c>
      <c r="P31" s="13">
        <v>319087</v>
      </c>
      <c r="Q31" s="13">
        <v>932272</v>
      </c>
      <c r="R31" s="13">
        <v>674764</v>
      </c>
      <c r="S31" s="13">
        <v>31668</v>
      </c>
      <c r="T31" s="13">
        <v>69246</v>
      </c>
      <c r="U31" s="27">
        <f t="shared" si="0"/>
        <v>2637849</v>
      </c>
      <c r="V31" s="28">
        <f t="shared" si="1"/>
        <v>1.486774168779057E-4</v>
      </c>
      <c r="W31" s="9"/>
    </row>
    <row r="32" spans="1:23">
      <c r="A32" s="10" t="s">
        <v>32</v>
      </c>
      <c r="B32" s="13">
        <v>16370268</v>
      </c>
      <c r="C32" s="13">
        <v>16207252</v>
      </c>
      <c r="D32" s="13">
        <v>22981935</v>
      </c>
      <c r="E32" s="13">
        <v>19724050</v>
      </c>
      <c r="F32" s="13">
        <v>14261232</v>
      </c>
      <c r="G32" s="13">
        <v>17072173</v>
      </c>
      <c r="H32" s="13">
        <v>14451586</v>
      </c>
      <c r="I32" s="13">
        <v>15146792</v>
      </c>
      <c r="J32" s="13">
        <v>11213205</v>
      </c>
      <c r="K32" s="15">
        <v>10982640</v>
      </c>
      <c r="L32" s="13">
        <v>15643663</v>
      </c>
      <c r="M32" s="13">
        <v>20597386</v>
      </c>
      <c r="N32" s="50">
        <v>12078707</v>
      </c>
      <c r="O32" s="13">
        <v>11363415</v>
      </c>
      <c r="P32" s="13">
        <v>16910808</v>
      </c>
      <c r="Q32" s="13">
        <v>21628583</v>
      </c>
      <c r="R32" s="13">
        <v>24381836</v>
      </c>
      <c r="S32" s="13">
        <v>24877455</v>
      </c>
      <c r="T32" s="13">
        <v>18564583</v>
      </c>
      <c r="U32" s="27">
        <f t="shared" si="0"/>
        <v>324457569</v>
      </c>
      <c r="V32" s="28">
        <f t="shared" si="1"/>
        <v>1.8287443005799368E-2</v>
      </c>
      <c r="W32" s="9"/>
    </row>
    <row r="33" spans="1:23">
      <c r="A33" s="10" t="s">
        <v>33</v>
      </c>
      <c r="B33" s="13">
        <v>528799</v>
      </c>
      <c r="C33" s="13">
        <v>490692</v>
      </c>
      <c r="D33" s="13">
        <v>710725</v>
      </c>
      <c r="E33" s="13">
        <v>828358</v>
      </c>
      <c r="F33" s="13">
        <v>769975</v>
      </c>
      <c r="G33" s="13">
        <v>856119</v>
      </c>
      <c r="H33" s="13">
        <v>837328</v>
      </c>
      <c r="I33" s="13">
        <v>880861</v>
      </c>
      <c r="J33" s="13">
        <v>845725</v>
      </c>
      <c r="K33" s="15">
        <v>1089125</v>
      </c>
      <c r="L33" s="13">
        <v>831212</v>
      </c>
      <c r="M33" s="13">
        <v>672006</v>
      </c>
      <c r="N33" s="50">
        <v>665842</v>
      </c>
      <c r="O33" s="13">
        <v>721479</v>
      </c>
      <c r="P33" s="13">
        <v>784779</v>
      </c>
      <c r="Q33" s="13">
        <v>844871</v>
      </c>
      <c r="R33" s="13">
        <v>1096660</v>
      </c>
      <c r="S33" s="13">
        <v>825440</v>
      </c>
      <c r="T33" s="13">
        <v>786729</v>
      </c>
      <c r="U33" s="27">
        <f t="shared" si="0"/>
        <v>15066725</v>
      </c>
      <c r="V33" s="28">
        <f t="shared" si="1"/>
        <v>8.4920772713288899E-4</v>
      </c>
      <c r="W33" s="9"/>
    </row>
    <row r="34" spans="1:23">
      <c r="A34" s="10" t="s">
        <v>34</v>
      </c>
      <c r="B34" s="13">
        <v>109381</v>
      </c>
      <c r="C34" s="13">
        <v>185904</v>
      </c>
      <c r="D34" s="13">
        <v>259624</v>
      </c>
      <c r="E34" s="13">
        <v>225877</v>
      </c>
      <c r="F34" s="13">
        <v>160929</v>
      </c>
      <c r="G34" s="13">
        <v>100215</v>
      </c>
      <c r="H34" s="13">
        <v>113987</v>
      </c>
      <c r="I34" s="13">
        <v>164637</v>
      </c>
      <c r="J34" s="13">
        <v>143732</v>
      </c>
      <c r="K34" s="15">
        <v>0</v>
      </c>
      <c r="L34" s="13">
        <v>213704</v>
      </c>
      <c r="M34" s="13">
        <v>154429</v>
      </c>
      <c r="N34" s="50">
        <v>156261</v>
      </c>
      <c r="O34" s="13">
        <v>0</v>
      </c>
      <c r="P34" s="13">
        <v>404279</v>
      </c>
      <c r="Q34" s="13">
        <v>129441</v>
      </c>
      <c r="R34" s="13">
        <v>167801</v>
      </c>
      <c r="S34" s="13">
        <v>99045</v>
      </c>
      <c r="T34" s="13">
        <v>251523</v>
      </c>
      <c r="U34" s="27">
        <f t="shared" si="0"/>
        <v>3040769</v>
      </c>
      <c r="V34" s="28">
        <f t="shared" si="1"/>
        <v>1.7138724780774506E-4</v>
      </c>
      <c r="W34" s="9"/>
    </row>
    <row r="35" spans="1:23">
      <c r="A35" s="10" t="s">
        <v>35</v>
      </c>
      <c r="B35" s="13">
        <v>34099</v>
      </c>
      <c r="C35" s="13">
        <v>38767</v>
      </c>
      <c r="D35" s="13">
        <v>41053</v>
      </c>
      <c r="E35" s="13">
        <v>446416</v>
      </c>
      <c r="F35" s="13">
        <v>241074</v>
      </c>
      <c r="G35" s="13">
        <v>103288</v>
      </c>
      <c r="H35" s="13">
        <v>194090</v>
      </c>
      <c r="I35" s="13">
        <v>95841</v>
      </c>
      <c r="J35" s="13">
        <v>73043</v>
      </c>
      <c r="K35" s="15">
        <v>76418</v>
      </c>
      <c r="L35" s="13">
        <v>51858</v>
      </c>
      <c r="M35" s="13">
        <v>91342</v>
      </c>
      <c r="N35" s="50">
        <v>211542</v>
      </c>
      <c r="O35" s="13">
        <v>283629</v>
      </c>
      <c r="P35" s="13">
        <v>112616</v>
      </c>
      <c r="Q35" s="13">
        <v>444418</v>
      </c>
      <c r="R35" s="13">
        <v>644157</v>
      </c>
      <c r="S35" s="13">
        <v>288327</v>
      </c>
      <c r="T35" s="13">
        <v>368902</v>
      </c>
      <c r="U35" s="27">
        <f t="shared" si="0"/>
        <v>3840880</v>
      </c>
      <c r="V35" s="28">
        <f t="shared" si="1"/>
        <v>2.164840053156987E-4</v>
      </c>
      <c r="W35" s="9"/>
    </row>
    <row r="36" spans="1:23">
      <c r="A36" s="10" t="s">
        <v>36</v>
      </c>
      <c r="B36" s="13">
        <v>1143299</v>
      </c>
      <c r="C36" s="13">
        <v>2412737</v>
      </c>
      <c r="D36" s="13">
        <v>27564957</v>
      </c>
      <c r="E36" s="13">
        <v>11235121</v>
      </c>
      <c r="F36" s="13">
        <v>5231599</v>
      </c>
      <c r="G36" s="13">
        <v>3287352</v>
      </c>
      <c r="H36" s="13">
        <v>3574475</v>
      </c>
      <c r="I36" s="13">
        <v>4901999</v>
      </c>
      <c r="J36" s="13">
        <v>4272152</v>
      </c>
      <c r="K36" s="15">
        <v>5343550</v>
      </c>
      <c r="L36" s="13">
        <v>5158873</v>
      </c>
      <c r="M36" s="13">
        <v>6499104</v>
      </c>
      <c r="N36" s="50">
        <v>6055669</v>
      </c>
      <c r="O36" s="13">
        <v>6789840</v>
      </c>
      <c r="P36" s="13">
        <v>7396229</v>
      </c>
      <c r="Q36" s="13">
        <v>9543309</v>
      </c>
      <c r="R36" s="13">
        <v>8348135</v>
      </c>
      <c r="S36" s="13">
        <v>10042356</v>
      </c>
      <c r="T36" s="13">
        <v>13578334</v>
      </c>
      <c r="U36" s="27">
        <f t="shared" si="0"/>
        <v>142379090</v>
      </c>
      <c r="V36" s="28">
        <f t="shared" si="1"/>
        <v>8.0249306607872006E-3</v>
      </c>
      <c r="W36" s="9"/>
    </row>
    <row r="37" spans="1:23">
      <c r="A37" s="10" t="s">
        <v>37</v>
      </c>
      <c r="B37" s="13">
        <v>50753660</v>
      </c>
      <c r="C37" s="13">
        <v>65874697</v>
      </c>
      <c r="D37" s="13">
        <v>52078906</v>
      </c>
      <c r="E37" s="13">
        <v>55394364</v>
      </c>
      <c r="F37" s="13">
        <v>39382889</v>
      </c>
      <c r="G37" s="13">
        <v>67619902</v>
      </c>
      <c r="H37" s="13">
        <v>72762459</v>
      </c>
      <c r="I37" s="13">
        <v>51746215</v>
      </c>
      <c r="J37" s="13">
        <v>45181451</v>
      </c>
      <c r="K37" s="15">
        <v>68454063</v>
      </c>
      <c r="L37" s="13">
        <v>50543852</v>
      </c>
      <c r="M37" s="13">
        <v>38683176</v>
      </c>
      <c r="N37" s="50">
        <v>39484913</v>
      </c>
      <c r="O37" s="13">
        <v>42669554</v>
      </c>
      <c r="P37" s="13">
        <v>44552289</v>
      </c>
      <c r="Q37" s="13">
        <v>43038767</v>
      </c>
      <c r="R37" s="13">
        <v>46251917</v>
      </c>
      <c r="S37" s="13">
        <v>55068825</v>
      </c>
      <c r="T37" s="13">
        <v>56868164</v>
      </c>
      <c r="U37" s="27">
        <f t="shared" si="0"/>
        <v>986410063</v>
      </c>
      <c r="V37" s="28">
        <f t="shared" si="1"/>
        <v>5.55971551628665E-2</v>
      </c>
      <c r="W37" s="9"/>
    </row>
    <row r="38" spans="1:23">
      <c r="A38" s="10" t="s">
        <v>38</v>
      </c>
      <c r="B38" s="13">
        <v>2822064</v>
      </c>
      <c r="C38" s="13">
        <v>3901226</v>
      </c>
      <c r="D38" s="13">
        <v>6319441</v>
      </c>
      <c r="E38" s="13">
        <v>4093532</v>
      </c>
      <c r="F38" s="13">
        <v>5065592</v>
      </c>
      <c r="G38" s="13">
        <v>8358848</v>
      </c>
      <c r="H38" s="13">
        <v>4966620</v>
      </c>
      <c r="I38" s="13">
        <v>4846204</v>
      </c>
      <c r="J38" s="13">
        <v>5496879</v>
      </c>
      <c r="K38" s="15">
        <v>6830175</v>
      </c>
      <c r="L38" s="13">
        <v>8147858</v>
      </c>
      <c r="M38" s="13">
        <v>7039813</v>
      </c>
      <c r="N38" s="50">
        <v>7121710</v>
      </c>
      <c r="O38" s="13">
        <v>6292692</v>
      </c>
      <c r="P38" s="13">
        <v>6499140</v>
      </c>
      <c r="Q38" s="13">
        <v>8500655</v>
      </c>
      <c r="R38" s="13">
        <v>10532051</v>
      </c>
      <c r="S38" s="13">
        <v>9841674</v>
      </c>
      <c r="T38" s="13">
        <v>9591048</v>
      </c>
      <c r="U38" s="27">
        <f t="shared" si="0"/>
        <v>126267222</v>
      </c>
      <c r="V38" s="28">
        <f t="shared" si="1"/>
        <v>7.1168154065335311E-3</v>
      </c>
      <c r="W38" s="9"/>
    </row>
    <row r="39" spans="1:23">
      <c r="A39" s="10" t="s">
        <v>39</v>
      </c>
      <c r="B39" s="13">
        <v>304034</v>
      </c>
      <c r="C39" s="13">
        <v>840328</v>
      </c>
      <c r="D39" s="13">
        <v>580863</v>
      </c>
      <c r="E39" s="13">
        <v>4280540</v>
      </c>
      <c r="F39" s="13">
        <v>510571</v>
      </c>
      <c r="G39" s="13">
        <v>371173</v>
      </c>
      <c r="H39" s="13">
        <v>343392</v>
      </c>
      <c r="I39" s="13">
        <v>241601</v>
      </c>
      <c r="J39" s="13">
        <v>255001</v>
      </c>
      <c r="K39" s="15">
        <v>328915</v>
      </c>
      <c r="L39" s="13">
        <v>332562</v>
      </c>
      <c r="M39" s="13">
        <v>388021</v>
      </c>
      <c r="N39" s="50">
        <v>341245</v>
      </c>
      <c r="O39" s="13">
        <v>618092</v>
      </c>
      <c r="P39" s="13">
        <v>413215</v>
      </c>
      <c r="Q39" s="13">
        <v>1123842</v>
      </c>
      <c r="R39" s="13">
        <v>359763</v>
      </c>
      <c r="S39" s="13">
        <v>477700</v>
      </c>
      <c r="T39" s="13">
        <v>435269</v>
      </c>
      <c r="U39" s="27">
        <f t="shared" si="0"/>
        <v>12546127</v>
      </c>
      <c r="V39" s="28">
        <f t="shared" si="1"/>
        <v>7.0713894320036835E-4</v>
      </c>
      <c r="W39" s="9"/>
    </row>
    <row r="40" spans="1:23">
      <c r="A40" s="10" t="s">
        <v>40</v>
      </c>
      <c r="B40" s="13">
        <v>317054</v>
      </c>
      <c r="C40" s="13">
        <v>357754</v>
      </c>
      <c r="D40" s="13">
        <v>815940</v>
      </c>
      <c r="E40" s="13">
        <v>794164</v>
      </c>
      <c r="F40" s="13">
        <v>100318</v>
      </c>
      <c r="G40" s="13">
        <v>77655</v>
      </c>
      <c r="H40" s="13">
        <v>347085</v>
      </c>
      <c r="I40" s="13">
        <v>54187</v>
      </c>
      <c r="J40" s="13">
        <v>29717</v>
      </c>
      <c r="K40" s="15">
        <v>467123</v>
      </c>
      <c r="L40" s="13">
        <v>174121</v>
      </c>
      <c r="M40" s="13">
        <v>44277</v>
      </c>
      <c r="N40" s="50">
        <v>86747</v>
      </c>
      <c r="O40" s="13">
        <v>92139</v>
      </c>
      <c r="P40" s="13">
        <v>138606</v>
      </c>
      <c r="Q40" s="13">
        <v>44436</v>
      </c>
      <c r="R40" s="13">
        <v>184099</v>
      </c>
      <c r="S40" s="13">
        <v>203575</v>
      </c>
      <c r="T40" s="13">
        <v>208711</v>
      </c>
      <c r="U40" s="27">
        <f t="shared" si="0"/>
        <v>4537708</v>
      </c>
      <c r="V40" s="28">
        <f t="shared" si="1"/>
        <v>2.5575941002923511E-4</v>
      </c>
      <c r="W40" s="9"/>
    </row>
    <row r="41" spans="1:23">
      <c r="A41" s="10" t="s">
        <v>41</v>
      </c>
      <c r="B41" s="13">
        <v>463334</v>
      </c>
      <c r="C41" s="13">
        <v>536507</v>
      </c>
      <c r="D41" s="13">
        <v>656458</v>
      </c>
      <c r="E41" s="13">
        <v>762660</v>
      </c>
      <c r="F41" s="13">
        <v>998725</v>
      </c>
      <c r="G41" s="13">
        <v>668562</v>
      </c>
      <c r="H41" s="13">
        <v>37253</v>
      </c>
      <c r="I41" s="13">
        <v>19467</v>
      </c>
      <c r="J41" s="13">
        <v>4408</v>
      </c>
      <c r="K41" s="15">
        <v>8196</v>
      </c>
      <c r="L41" s="13">
        <v>51216</v>
      </c>
      <c r="M41" s="13">
        <v>39180</v>
      </c>
      <c r="N41" s="50">
        <v>383139</v>
      </c>
      <c r="O41" s="13">
        <v>149475</v>
      </c>
      <c r="P41" s="13">
        <v>2303</v>
      </c>
      <c r="Q41" s="13">
        <v>1572</v>
      </c>
      <c r="R41" s="13">
        <v>1796</v>
      </c>
      <c r="S41" s="13">
        <v>2289</v>
      </c>
      <c r="T41" s="13">
        <v>1934</v>
      </c>
      <c r="U41" s="27">
        <f t="shared" si="0"/>
        <v>4788474</v>
      </c>
      <c r="V41" s="28">
        <f t="shared" si="1"/>
        <v>2.6989336580941997E-4</v>
      </c>
      <c r="W41" s="9"/>
    </row>
    <row r="42" spans="1:23">
      <c r="A42" s="10" t="s">
        <v>42</v>
      </c>
      <c r="B42" s="13">
        <v>32224498</v>
      </c>
      <c r="C42" s="13">
        <v>22844836</v>
      </c>
      <c r="D42" s="13">
        <v>27399876</v>
      </c>
      <c r="E42" s="13">
        <v>19626874</v>
      </c>
      <c r="F42" s="13">
        <v>18490245</v>
      </c>
      <c r="G42" s="13">
        <v>21868207</v>
      </c>
      <c r="H42" s="13">
        <v>20450000</v>
      </c>
      <c r="I42" s="13">
        <v>11883000</v>
      </c>
      <c r="J42" s="13">
        <v>13927000</v>
      </c>
      <c r="K42" s="15">
        <v>12843000</v>
      </c>
      <c r="L42" s="13">
        <v>10789000</v>
      </c>
      <c r="M42" s="13">
        <v>15793000</v>
      </c>
      <c r="N42" s="50">
        <v>15599000</v>
      </c>
      <c r="O42" s="13">
        <v>15907000</v>
      </c>
      <c r="P42" s="13">
        <v>19418000</v>
      </c>
      <c r="Q42" s="13">
        <v>18677000</v>
      </c>
      <c r="R42" s="13">
        <v>22563000</v>
      </c>
      <c r="S42" s="13">
        <v>27651000</v>
      </c>
      <c r="T42" s="13">
        <v>38977000</v>
      </c>
      <c r="U42" s="27">
        <f t="shared" si="0"/>
        <v>386931536</v>
      </c>
      <c r="V42" s="28">
        <f t="shared" si="1"/>
        <v>2.1808671110848415E-2</v>
      </c>
      <c r="W42" s="9"/>
    </row>
    <row r="43" spans="1:23">
      <c r="A43" s="10" t="s">
        <v>43</v>
      </c>
      <c r="B43" s="13">
        <v>4141415</v>
      </c>
      <c r="C43" s="13">
        <v>5050313</v>
      </c>
      <c r="D43" s="13">
        <v>13296037</v>
      </c>
      <c r="E43" s="13">
        <v>6009796</v>
      </c>
      <c r="F43" s="13">
        <v>6869517</v>
      </c>
      <c r="G43" s="13">
        <v>5800089</v>
      </c>
      <c r="H43" s="13">
        <v>6627144</v>
      </c>
      <c r="I43" s="13">
        <v>4560978</v>
      </c>
      <c r="J43" s="13">
        <v>4802194</v>
      </c>
      <c r="K43" s="15">
        <v>4583642</v>
      </c>
      <c r="L43" s="13">
        <v>5057618</v>
      </c>
      <c r="M43" s="13">
        <v>6131523</v>
      </c>
      <c r="N43" s="50">
        <v>6426674</v>
      </c>
      <c r="O43" s="13">
        <v>6496386</v>
      </c>
      <c r="P43" s="13">
        <v>6083645</v>
      </c>
      <c r="Q43" s="13">
        <v>5882080</v>
      </c>
      <c r="R43" s="13">
        <v>5753325</v>
      </c>
      <c r="S43" s="13">
        <v>7345825</v>
      </c>
      <c r="T43" s="13">
        <v>9393956</v>
      </c>
      <c r="U43" s="27">
        <f t="shared" si="0"/>
        <v>120312157</v>
      </c>
      <c r="V43" s="28">
        <f t="shared" si="1"/>
        <v>6.781169324616019E-3</v>
      </c>
      <c r="W43" s="9"/>
    </row>
    <row r="44" spans="1:23">
      <c r="A44" s="10" t="s">
        <v>44</v>
      </c>
      <c r="B44" s="13">
        <v>12940663</v>
      </c>
      <c r="C44" s="13">
        <v>11446230</v>
      </c>
      <c r="D44" s="13">
        <v>13190489</v>
      </c>
      <c r="E44" s="13">
        <v>27100633</v>
      </c>
      <c r="F44" s="13">
        <v>20197679</v>
      </c>
      <c r="G44" s="13">
        <v>11215706</v>
      </c>
      <c r="H44" s="13">
        <v>21047635</v>
      </c>
      <c r="I44" s="13">
        <v>18336274</v>
      </c>
      <c r="J44" s="13">
        <v>10327903</v>
      </c>
      <c r="K44" s="15">
        <v>12374125</v>
      </c>
      <c r="L44" s="13">
        <v>15053734</v>
      </c>
      <c r="M44" s="13">
        <v>13499318</v>
      </c>
      <c r="N44" s="50">
        <v>14327859</v>
      </c>
      <c r="O44" s="13">
        <v>17173663</v>
      </c>
      <c r="P44" s="13">
        <v>17803179</v>
      </c>
      <c r="Q44" s="13">
        <v>20736510</v>
      </c>
      <c r="R44" s="13">
        <v>24126150</v>
      </c>
      <c r="S44" s="13">
        <v>27235302</v>
      </c>
      <c r="T44" s="13">
        <v>25033683</v>
      </c>
      <c r="U44" s="27">
        <f t="shared" si="0"/>
        <v>333166735</v>
      </c>
      <c r="V44" s="28">
        <f t="shared" si="1"/>
        <v>1.8778318830776797E-2</v>
      </c>
      <c r="W44" s="9"/>
    </row>
    <row r="45" spans="1:23">
      <c r="A45" s="10" t="s">
        <v>45</v>
      </c>
      <c r="B45" s="13">
        <v>137035849</v>
      </c>
      <c r="C45" s="13">
        <v>161845931</v>
      </c>
      <c r="D45" s="13">
        <v>203483654</v>
      </c>
      <c r="E45" s="13">
        <v>228987625</v>
      </c>
      <c r="F45" s="13">
        <v>193917811</v>
      </c>
      <c r="G45" s="13">
        <v>162282224</v>
      </c>
      <c r="H45" s="13">
        <v>158488607</v>
      </c>
      <c r="I45" s="13">
        <v>143764983</v>
      </c>
      <c r="J45" s="13">
        <v>156045950</v>
      </c>
      <c r="K45" s="15">
        <v>153221240</v>
      </c>
      <c r="L45" s="13">
        <v>172514948</v>
      </c>
      <c r="M45" s="13">
        <v>179312147</v>
      </c>
      <c r="N45" s="50">
        <v>172002094</v>
      </c>
      <c r="O45" s="13">
        <v>206739225</v>
      </c>
      <c r="P45" s="13">
        <v>204068338</v>
      </c>
      <c r="Q45" s="13">
        <v>232911395</v>
      </c>
      <c r="R45" s="13">
        <v>216958404</v>
      </c>
      <c r="S45" s="13">
        <v>245785245.63999999</v>
      </c>
      <c r="T45" s="13">
        <v>267357000</v>
      </c>
      <c r="U45" s="27">
        <f t="shared" si="0"/>
        <v>3596722670.6399999</v>
      </c>
      <c r="V45" s="28">
        <f t="shared" si="1"/>
        <v>0.20272253487480049</v>
      </c>
      <c r="W45" s="9"/>
    </row>
    <row r="46" spans="1:23">
      <c r="A46" s="10" t="s">
        <v>46</v>
      </c>
      <c r="B46" s="13">
        <v>1810957</v>
      </c>
      <c r="C46" s="13">
        <v>2153405</v>
      </c>
      <c r="D46" s="13">
        <v>9233734</v>
      </c>
      <c r="E46" s="13">
        <v>5979887</v>
      </c>
      <c r="F46" s="13">
        <v>3873466</v>
      </c>
      <c r="G46" s="13">
        <v>1636538</v>
      </c>
      <c r="H46" s="13">
        <v>1582259</v>
      </c>
      <c r="I46" s="13">
        <v>1598835</v>
      </c>
      <c r="J46" s="13">
        <v>1645867</v>
      </c>
      <c r="K46" s="15">
        <v>6788151</v>
      </c>
      <c r="L46" s="13">
        <v>2825091</v>
      </c>
      <c r="M46" s="13">
        <v>2575910</v>
      </c>
      <c r="N46" s="50">
        <v>12517393</v>
      </c>
      <c r="O46" s="13">
        <v>2595458</v>
      </c>
      <c r="P46" s="13">
        <v>3598509</v>
      </c>
      <c r="Q46" s="13">
        <v>7530877</v>
      </c>
      <c r="R46" s="13">
        <v>6440827</v>
      </c>
      <c r="S46" s="13">
        <v>5665841</v>
      </c>
      <c r="T46" s="13">
        <v>6132808</v>
      </c>
      <c r="U46" s="27">
        <f t="shared" si="0"/>
        <v>86185813</v>
      </c>
      <c r="V46" s="28">
        <f t="shared" si="1"/>
        <v>4.8577018807225989E-3</v>
      </c>
      <c r="W46" s="9"/>
    </row>
    <row r="47" spans="1:23">
      <c r="A47" s="10" t="s">
        <v>47</v>
      </c>
      <c r="B47" s="13">
        <v>3003226</v>
      </c>
      <c r="C47" s="13">
        <v>2396730</v>
      </c>
      <c r="D47" s="13">
        <v>1475737</v>
      </c>
      <c r="E47" s="13">
        <v>2131046</v>
      </c>
      <c r="F47" s="13">
        <v>3085872</v>
      </c>
      <c r="G47" s="13">
        <v>794673</v>
      </c>
      <c r="H47" s="13">
        <v>904097</v>
      </c>
      <c r="I47" s="13">
        <v>751371</v>
      </c>
      <c r="J47" s="13">
        <v>1429079</v>
      </c>
      <c r="K47" s="15">
        <v>562324</v>
      </c>
      <c r="L47" s="13">
        <v>622518</v>
      </c>
      <c r="M47" s="13">
        <v>1339014</v>
      </c>
      <c r="N47" s="50">
        <v>924687</v>
      </c>
      <c r="O47" s="13">
        <v>760431</v>
      </c>
      <c r="P47" s="13">
        <v>534775</v>
      </c>
      <c r="Q47" s="13">
        <v>780874</v>
      </c>
      <c r="R47" s="13">
        <v>1120462</v>
      </c>
      <c r="S47" s="13">
        <v>2476575</v>
      </c>
      <c r="T47" s="13">
        <v>3769667</v>
      </c>
      <c r="U47" s="27">
        <f t="shared" si="0"/>
        <v>28863158</v>
      </c>
      <c r="V47" s="28">
        <f t="shared" si="1"/>
        <v>1.6268178255763918E-3</v>
      </c>
      <c r="W47" s="9"/>
    </row>
    <row r="48" spans="1:23">
      <c r="A48" s="10" t="s">
        <v>48</v>
      </c>
      <c r="B48" s="13">
        <v>3203558</v>
      </c>
      <c r="C48" s="13">
        <v>5262876</v>
      </c>
      <c r="D48" s="13">
        <v>6999467</v>
      </c>
      <c r="E48" s="13">
        <v>2894663</v>
      </c>
      <c r="F48" s="13">
        <v>2878029</v>
      </c>
      <c r="G48" s="13">
        <v>3065793</v>
      </c>
      <c r="H48" s="13">
        <v>2866578</v>
      </c>
      <c r="I48" s="13">
        <v>5002520</v>
      </c>
      <c r="J48" s="13">
        <v>11019807</v>
      </c>
      <c r="K48" s="15">
        <v>3363505</v>
      </c>
      <c r="L48" s="13">
        <v>3181082</v>
      </c>
      <c r="M48" s="13">
        <v>3520977</v>
      </c>
      <c r="N48" s="50">
        <v>4026994</v>
      </c>
      <c r="O48" s="13">
        <v>5223722</v>
      </c>
      <c r="P48" s="13">
        <v>6738604</v>
      </c>
      <c r="Q48" s="13">
        <v>7353687</v>
      </c>
      <c r="R48" s="13">
        <v>13297602</v>
      </c>
      <c r="S48" s="13">
        <v>10212441</v>
      </c>
      <c r="T48" s="13">
        <v>21106693</v>
      </c>
      <c r="U48" s="27">
        <f t="shared" si="0"/>
        <v>121218598</v>
      </c>
      <c r="V48" s="28">
        <f t="shared" si="1"/>
        <v>6.8322591733648392E-3</v>
      </c>
      <c r="W48" s="9"/>
    </row>
    <row r="49" spans="1:23">
      <c r="A49" s="10" t="s">
        <v>49</v>
      </c>
      <c r="B49" s="13">
        <v>1853926</v>
      </c>
      <c r="C49" s="13">
        <v>1941945</v>
      </c>
      <c r="D49" s="13">
        <v>2178939</v>
      </c>
      <c r="E49" s="13">
        <v>2482136</v>
      </c>
      <c r="F49" s="13">
        <v>2190274</v>
      </c>
      <c r="G49" s="13">
        <v>1922195</v>
      </c>
      <c r="H49" s="13">
        <v>1739376</v>
      </c>
      <c r="I49" s="13">
        <v>1659698</v>
      </c>
      <c r="J49" s="13">
        <v>1183058</v>
      </c>
      <c r="K49" s="15">
        <v>1162333</v>
      </c>
      <c r="L49" s="13">
        <v>1307324</v>
      </c>
      <c r="M49" s="13">
        <v>1711197</v>
      </c>
      <c r="N49" s="50">
        <v>1967137</v>
      </c>
      <c r="O49" s="13">
        <v>1803674</v>
      </c>
      <c r="P49" s="13">
        <v>1741984</v>
      </c>
      <c r="Q49" s="13">
        <v>1724743</v>
      </c>
      <c r="R49" s="13">
        <v>1916673</v>
      </c>
      <c r="S49" s="13">
        <v>2507435</v>
      </c>
      <c r="T49" s="13">
        <v>2274044</v>
      </c>
      <c r="U49" s="27">
        <f t="shared" si="0"/>
        <v>35268091</v>
      </c>
      <c r="V49" s="28">
        <f t="shared" si="1"/>
        <v>1.9878198744867179E-3</v>
      </c>
      <c r="W49" s="9"/>
    </row>
    <row r="50" spans="1:23">
      <c r="A50" s="10" t="s">
        <v>50</v>
      </c>
      <c r="B50" s="13">
        <v>34621963</v>
      </c>
      <c r="C50" s="13">
        <v>47877219</v>
      </c>
      <c r="D50" s="13">
        <v>46050246</v>
      </c>
      <c r="E50" s="13">
        <v>34594002</v>
      </c>
      <c r="F50" s="13">
        <v>33778108</v>
      </c>
      <c r="G50" s="13">
        <v>36376150</v>
      </c>
      <c r="H50" s="13">
        <v>30958215</v>
      </c>
      <c r="I50" s="13">
        <v>32568182</v>
      </c>
      <c r="J50" s="13">
        <v>33856625</v>
      </c>
      <c r="K50" s="15">
        <v>32841014</v>
      </c>
      <c r="L50" s="13">
        <v>35576578</v>
      </c>
      <c r="M50" s="13">
        <v>40802964</v>
      </c>
      <c r="N50" s="50">
        <v>48778118</v>
      </c>
      <c r="O50" s="13">
        <v>44568782</v>
      </c>
      <c r="P50" s="13">
        <v>47369879</v>
      </c>
      <c r="Q50" s="13">
        <v>49764164</v>
      </c>
      <c r="R50" s="13">
        <v>53021097</v>
      </c>
      <c r="S50" s="13">
        <v>52945841</v>
      </c>
      <c r="T50" s="13">
        <v>65473155</v>
      </c>
      <c r="U50" s="27">
        <f t="shared" si="0"/>
        <v>801822302</v>
      </c>
      <c r="V50" s="28">
        <f t="shared" si="1"/>
        <v>4.5193211839061304E-2</v>
      </c>
      <c r="W50" s="9"/>
    </row>
    <row r="51" spans="1:23">
      <c r="A51" s="10" t="s">
        <v>51</v>
      </c>
      <c r="B51" s="13">
        <v>5588617</v>
      </c>
      <c r="C51" s="13">
        <v>4661904</v>
      </c>
      <c r="D51" s="13">
        <v>5821961</v>
      </c>
      <c r="E51" s="13">
        <v>6812167</v>
      </c>
      <c r="F51" s="13">
        <v>8716343</v>
      </c>
      <c r="G51" s="13">
        <v>9079000</v>
      </c>
      <c r="H51" s="13">
        <v>4313000</v>
      </c>
      <c r="I51" s="13">
        <v>4749000</v>
      </c>
      <c r="J51" s="13">
        <v>4781812</v>
      </c>
      <c r="K51" s="15">
        <v>5365715</v>
      </c>
      <c r="L51" s="13">
        <v>5162647</v>
      </c>
      <c r="M51" s="13">
        <v>8731795</v>
      </c>
      <c r="N51" s="50">
        <v>11777145</v>
      </c>
      <c r="O51" s="13">
        <v>20711075</v>
      </c>
      <c r="P51" s="13">
        <v>5223211</v>
      </c>
      <c r="Q51" s="13">
        <v>9439252</v>
      </c>
      <c r="R51" s="13">
        <v>13340656</v>
      </c>
      <c r="S51" s="13">
        <v>20066837</v>
      </c>
      <c r="T51" s="13">
        <v>17157968</v>
      </c>
      <c r="U51" s="27">
        <f t="shared" si="0"/>
        <v>171500105</v>
      </c>
      <c r="V51" s="28">
        <f t="shared" si="1"/>
        <v>9.6662821130737969E-3</v>
      </c>
      <c r="W51" s="9"/>
    </row>
    <row r="52" spans="1:23">
      <c r="A52" s="10" t="s">
        <v>52</v>
      </c>
      <c r="B52" s="13">
        <v>91941664</v>
      </c>
      <c r="C52" s="13">
        <v>134952070</v>
      </c>
      <c r="D52" s="13">
        <v>113544527</v>
      </c>
      <c r="E52" s="13">
        <v>92455371</v>
      </c>
      <c r="F52" s="13">
        <v>82506945</v>
      </c>
      <c r="G52" s="13">
        <v>83787951</v>
      </c>
      <c r="H52" s="13">
        <v>72693766</v>
      </c>
      <c r="I52" s="13">
        <v>59138747</v>
      </c>
      <c r="J52" s="13">
        <v>75277068</v>
      </c>
      <c r="K52" s="15">
        <v>65471128</v>
      </c>
      <c r="L52" s="13">
        <v>67864533</v>
      </c>
      <c r="M52" s="13">
        <v>73904968</v>
      </c>
      <c r="N52" s="50">
        <v>80274797</v>
      </c>
      <c r="O52" s="13">
        <v>79046150</v>
      </c>
      <c r="P52" s="13">
        <v>77977978</v>
      </c>
      <c r="Q52" s="13">
        <v>80282843</v>
      </c>
      <c r="R52" s="13">
        <v>82980307</v>
      </c>
      <c r="S52" s="13">
        <v>94044790</v>
      </c>
      <c r="T52" s="13">
        <v>95961913</v>
      </c>
      <c r="U52" s="27">
        <f t="shared" si="0"/>
        <v>1604107516</v>
      </c>
      <c r="V52" s="28">
        <f t="shared" si="1"/>
        <v>9.0412514845737493E-2</v>
      </c>
      <c r="W52" s="9"/>
    </row>
    <row r="53" spans="1:23">
      <c r="A53" s="10" t="s">
        <v>53</v>
      </c>
      <c r="B53" s="13">
        <v>10378334</v>
      </c>
      <c r="C53" s="13">
        <v>19258348</v>
      </c>
      <c r="D53" s="13">
        <v>22410815</v>
      </c>
      <c r="E53" s="13">
        <v>13327303</v>
      </c>
      <c r="F53" s="13">
        <v>9623292</v>
      </c>
      <c r="G53" s="13">
        <v>9216690</v>
      </c>
      <c r="H53" s="13">
        <v>8381230</v>
      </c>
      <c r="I53" s="13">
        <v>8478496</v>
      </c>
      <c r="J53" s="13">
        <v>12015040</v>
      </c>
      <c r="K53" s="15">
        <v>13296780</v>
      </c>
      <c r="L53" s="13">
        <v>12825998</v>
      </c>
      <c r="M53" s="13">
        <v>12677401</v>
      </c>
      <c r="N53" s="50">
        <v>14311298</v>
      </c>
      <c r="O53" s="13">
        <v>20363811</v>
      </c>
      <c r="P53" s="13">
        <v>24343044</v>
      </c>
      <c r="Q53" s="13">
        <v>31724393</v>
      </c>
      <c r="R53" s="13">
        <v>20759432</v>
      </c>
      <c r="S53" s="13">
        <v>23950896</v>
      </c>
      <c r="T53" s="13">
        <v>27044452</v>
      </c>
      <c r="U53" s="27">
        <f t="shared" si="0"/>
        <v>314387053</v>
      </c>
      <c r="V53" s="28">
        <f t="shared" si="1"/>
        <v>1.7719837238559615E-2</v>
      </c>
      <c r="W53" s="9"/>
    </row>
    <row r="54" spans="1:23">
      <c r="A54" s="10" t="s">
        <v>54</v>
      </c>
      <c r="B54" s="13">
        <v>29986402</v>
      </c>
      <c r="C54" s="13">
        <v>40163907</v>
      </c>
      <c r="D54" s="13">
        <v>32387906</v>
      </c>
      <c r="E54" s="13">
        <v>30890881</v>
      </c>
      <c r="F54" s="13">
        <v>54128661</v>
      </c>
      <c r="G54" s="13">
        <v>18430040</v>
      </c>
      <c r="H54" s="13">
        <v>18838309</v>
      </c>
      <c r="I54" s="13">
        <v>19071424</v>
      </c>
      <c r="J54" s="13">
        <v>19167723</v>
      </c>
      <c r="K54" s="15">
        <v>20331772</v>
      </c>
      <c r="L54" s="13">
        <v>23081572</v>
      </c>
      <c r="M54" s="13">
        <v>25064073</v>
      </c>
      <c r="N54" s="50">
        <v>23608120</v>
      </c>
      <c r="O54" s="13">
        <v>24115362</v>
      </c>
      <c r="P54" s="13">
        <v>26694412</v>
      </c>
      <c r="Q54" s="13">
        <v>26439581</v>
      </c>
      <c r="R54" s="13">
        <v>31032267</v>
      </c>
      <c r="S54" s="13">
        <v>32866081</v>
      </c>
      <c r="T54" s="13">
        <v>33423073</v>
      </c>
      <c r="U54" s="27">
        <f t="shared" si="0"/>
        <v>529721566</v>
      </c>
      <c r="V54" s="28">
        <f t="shared" si="1"/>
        <v>2.9856763634839995E-2</v>
      </c>
      <c r="W54" s="9"/>
    </row>
    <row r="55" spans="1:23">
      <c r="A55" s="10" t="s">
        <v>55</v>
      </c>
      <c r="B55" s="13">
        <v>7720228</v>
      </c>
      <c r="C55" s="13">
        <v>8108676</v>
      </c>
      <c r="D55" s="13">
        <v>25039456</v>
      </c>
      <c r="E55" s="13">
        <v>11047616</v>
      </c>
      <c r="F55" s="13">
        <v>17745033</v>
      </c>
      <c r="G55" s="13">
        <v>10263573</v>
      </c>
      <c r="H55" s="13">
        <v>14740939</v>
      </c>
      <c r="I55" s="13">
        <v>16246425</v>
      </c>
      <c r="J55" s="13">
        <v>12893163</v>
      </c>
      <c r="K55" s="15">
        <v>13107080</v>
      </c>
      <c r="L55" s="13">
        <v>11467210</v>
      </c>
      <c r="M55" s="13">
        <v>10935076</v>
      </c>
      <c r="N55" s="50">
        <v>14586018</v>
      </c>
      <c r="O55" s="13">
        <v>9938311</v>
      </c>
      <c r="P55" s="13">
        <v>11403272</v>
      </c>
      <c r="Q55" s="13">
        <v>12016278</v>
      </c>
      <c r="R55" s="13">
        <v>13027822</v>
      </c>
      <c r="S55" s="13">
        <v>20313271</v>
      </c>
      <c r="T55" s="13">
        <v>19135869</v>
      </c>
      <c r="U55" s="27">
        <f t="shared" si="0"/>
        <v>259735316</v>
      </c>
      <c r="V55" s="28">
        <f t="shared" si="1"/>
        <v>1.4639494472521579E-2</v>
      </c>
      <c r="W55" s="9"/>
    </row>
    <row r="56" spans="1:23">
      <c r="A56" s="10" t="s">
        <v>56</v>
      </c>
      <c r="B56" s="13">
        <v>1032506</v>
      </c>
      <c r="C56" s="13">
        <v>1014693</v>
      </c>
      <c r="D56" s="13">
        <v>1562908</v>
      </c>
      <c r="E56" s="13">
        <v>1249879</v>
      </c>
      <c r="F56" s="13">
        <v>1290785</v>
      </c>
      <c r="G56" s="13">
        <v>1031561</v>
      </c>
      <c r="H56" s="13">
        <v>5215817</v>
      </c>
      <c r="I56" s="13">
        <v>987670</v>
      </c>
      <c r="J56" s="13">
        <v>1000648</v>
      </c>
      <c r="K56" s="15">
        <v>1046027</v>
      </c>
      <c r="L56" s="13">
        <v>1320641</v>
      </c>
      <c r="M56" s="13">
        <v>1287656</v>
      </c>
      <c r="N56" s="50">
        <v>1003348</v>
      </c>
      <c r="O56" s="13">
        <v>1118597</v>
      </c>
      <c r="P56" s="13">
        <v>1154202</v>
      </c>
      <c r="Q56" s="13">
        <v>1410253</v>
      </c>
      <c r="R56" s="13">
        <v>956489</v>
      </c>
      <c r="S56" s="13">
        <v>1096480</v>
      </c>
      <c r="T56" s="13">
        <v>2406445</v>
      </c>
      <c r="U56" s="27">
        <f t="shared" si="0"/>
        <v>27186605</v>
      </c>
      <c r="V56" s="28">
        <f t="shared" si="1"/>
        <v>1.5323220567515258E-3</v>
      </c>
      <c r="W56" s="9"/>
    </row>
    <row r="57" spans="1:23">
      <c r="A57" s="10" t="s">
        <v>57</v>
      </c>
      <c r="B57" s="13">
        <v>22594064</v>
      </c>
      <c r="C57" s="13">
        <v>29754515</v>
      </c>
      <c r="D57" s="13">
        <v>45334551</v>
      </c>
      <c r="E57" s="13">
        <v>22275474</v>
      </c>
      <c r="F57" s="13">
        <v>16946899</v>
      </c>
      <c r="G57" s="13">
        <v>12774516</v>
      </c>
      <c r="H57" s="13">
        <v>12432468</v>
      </c>
      <c r="I57" s="13">
        <v>12602391</v>
      </c>
      <c r="J57" s="13">
        <v>11417326</v>
      </c>
      <c r="K57" s="15">
        <v>11777665</v>
      </c>
      <c r="L57" s="13">
        <v>11960743</v>
      </c>
      <c r="M57" s="13">
        <v>13464644</v>
      </c>
      <c r="N57" s="50">
        <v>14115738</v>
      </c>
      <c r="O57" s="13">
        <v>13136231</v>
      </c>
      <c r="P57" s="13">
        <v>13670407</v>
      </c>
      <c r="Q57" s="13">
        <v>29132346</v>
      </c>
      <c r="R57" s="13">
        <v>18940894</v>
      </c>
      <c r="S57" s="13">
        <v>59878153</v>
      </c>
      <c r="T57" s="13">
        <v>30498591</v>
      </c>
      <c r="U57" s="27">
        <f t="shared" si="0"/>
        <v>402707616</v>
      </c>
      <c r="V57" s="28">
        <f t="shared" si="1"/>
        <v>2.2697860303580522E-2</v>
      </c>
      <c r="W57" s="9"/>
    </row>
    <row r="58" spans="1:23">
      <c r="A58" s="10" t="s">
        <v>58</v>
      </c>
      <c r="B58" s="13">
        <v>12152982</v>
      </c>
      <c r="C58" s="13">
        <v>21862776</v>
      </c>
      <c r="D58" s="13">
        <v>27091887</v>
      </c>
      <c r="E58" s="13">
        <v>15079345</v>
      </c>
      <c r="F58" s="13">
        <v>12627731</v>
      </c>
      <c r="G58" s="13">
        <v>12886968</v>
      </c>
      <c r="H58" s="13">
        <v>14902217</v>
      </c>
      <c r="I58" s="13">
        <v>16622876</v>
      </c>
      <c r="J58" s="13">
        <v>13690711</v>
      </c>
      <c r="K58" s="15">
        <v>14546416</v>
      </c>
      <c r="L58" s="13">
        <v>13265105</v>
      </c>
      <c r="M58" s="13">
        <v>14895337</v>
      </c>
      <c r="N58" s="50">
        <v>22639787</v>
      </c>
      <c r="O58" s="13">
        <v>23666467</v>
      </c>
      <c r="P58" s="13">
        <v>36213128</v>
      </c>
      <c r="Q58" s="13">
        <v>62689412</v>
      </c>
      <c r="R58" s="13">
        <v>30543329</v>
      </c>
      <c r="S58" s="13">
        <v>29432565</v>
      </c>
      <c r="T58" s="13">
        <v>28918974</v>
      </c>
      <c r="U58" s="27">
        <f t="shared" si="0"/>
        <v>423728013</v>
      </c>
      <c r="V58" s="28">
        <f t="shared" si="1"/>
        <v>2.3882635598795707E-2</v>
      </c>
      <c r="W58" s="9"/>
    </row>
    <row r="59" spans="1:23">
      <c r="A59" s="10" t="s">
        <v>59</v>
      </c>
      <c r="B59" s="13">
        <v>1113058</v>
      </c>
      <c r="C59" s="13">
        <v>2065258</v>
      </c>
      <c r="D59" s="13">
        <v>1361594</v>
      </c>
      <c r="E59" s="13">
        <v>2287088</v>
      </c>
      <c r="F59" s="13">
        <v>5417337</v>
      </c>
      <c r="G59" s="13">
        <v>5346854</v>
      </c>
      <c r="H59" s="13">
        <v>1539833</v>
      </c>
      <c r="I59" s="13">
        <v>1990796</v>
      </c>
      <c r="J59" s="13">
        <v>3146542</v>
      </c>
      <c r="K59" s="15">
        <v>1574524</v>
      </c>
      <c r="L59" s="13">
        <v>1583036</v>
      </c>
      <c r="M59" s="13">
        <v>2038502</v>
      </c>
      <c r="N59" s="50">
        <v>1330988</v>
      </c>
      <c r="O59" s="13">
        <v>2009265</v>
      </c>
      <c r="P59" s="13">
        <v>2766541</v>
      </c>
      <c r="Q59" s="13">
        <v>3860370</v>
      </c>
      <c r="R59" s="13">
        <v>2688894</v>
      </c>
      <c r="S59" s="13">
        <v>2208301</v>
      </c>
      <c r="T59" s="13">
        <v>2552519</v>
      </c>
      <c r="U59" s="27">
        <f t="shared" si="0"/>
        <v>46881300</v>
      </c>
      <c r="V59" s="28">
        <f t="shared" si="1"/>
        <v>2.6423766424378959E-3</v>
      </c>
      <c r="W59" s="9"/>
    </row>
    <row r="60" spans="1:23">
      <c r="A60" s="10" t="s">
        <v>60</v>
      </c>
      <c r="B60" s="13">
        <v>21980110</v>
      </c>
      <c r="C60" s="13">
        <v>41354164</v>
      </c>
      <c r="D60" s="13">
        <v>39259829</v>
      </c>
      <c r="E60" s="13">
        <v>37867142</v>
      </c>
      <c r="F60" s="13">
        <v>35846417</v>
      </c>
      <c r="G60" s="13">
        <v>35983124</v>
      </c>
      <c r="H60" s="13">
        <v>50983895</v>
      </c>
      <c r="I60" s="13">
        <v>40647167</v>
      </c>
      <c r="J60" s="13">
        <v>38590603</v>
      </c>
      <c r="K60" s="15">
        <v>49592922</v>
      </c>
      <c r="L60" s="13">
        <v>41498070</v>
      </c>
      <c r="M60" s="13">
        <v>36994616</v>
      </c>
      <c r="N60" s="50">
        <v>33075035</v>
      </c>
      <c r="O60" s="13">
        <v>62647706</v>
      </c>
      <c r="P60" s="13">
        <v>69870294</v>
      </c>
      <c r="Q60" s="13">
        <v>38387802</v>
      </c>
      <c r="R60" s="13">
        <v>49260839</v>
      </c>
      <c r="S60" s="13">
        <v>53561870.300000004</v>
      </c>
      <c r="T60" s="13">
        <v>47336122</v>
      </c>
      <c r="U60" s="27">
        <f t="shared" si="0"/>
        <v>824737727.29999995</v>
      </c>
      <c r="V60" s="28">
        <f t="shared" si="1"/>
        <v>4.648479685407262E-2</v>
      </c>
      <c r="W60" s="9"/>
    </row>
    <row r="61" spans="1:23">
      <c r="A61" s="10" t="s">
        <v>61</v>
      </c>
      <c r="B61" s="13">
        <v>4607654</v>
      </c>
      <c r="C61" s="13">
        <v>4405677</v>
      </c>
      <c r="D61" s="13">
        <v>5256871</v>
      </c>
      <c r="E61" s="13">
        <v>8199906</v>
      </c>
      <c r="F61" s="13">
        <v>5547321</v>
      </c>
      <c r="G61" s="13">
        <v>5634508</v>
      </c>
      <c r="H61" s="13">
        <v>5786587</v>
      </c>
      <c r="I61" s="13">
        <v>5765624</v>
      </c>
      <c r="J61" s="13">
        <v>7635543</v>
      </c>
      <c r="K61" s="15">
        <v>8571622</v>
      </c>
      <c r="L61" s="13">
        <v>8227059</v>
      </c>
      <c r="M61" s="13">
        <v>8023734</v>
      </c>
      <c r="N61" s="50">
        <v>9463376</v>
      </c>
      <c r="O61" s="13">
        <v>13899431</v>
      </c>
      <c r="P61" s="13">
        <v>11454773</v>
      </c>
      <c r="Q61" s="13">
        <v>11065169</v>
      </c>
      <c r="R61" s="13">
        <v>12084429</v>
      </c>
      <c r="S61" s="13">
        <v>21248999</v>
      </c>
      <c r="T61" s="13">
        <v>17526544</v>
      </c>
      <c r="U61" s="27">
        <f t="shared" si="0"/>
        <v>174404827</v>
      </c>
      <c r="V61" s="28">
        <f t="shared" si="1"/>
        <v>9.8300013266104415E-3</v>
      </c>
      <c r="W61" s="9"/>
    </row>
    <row r="62" spans="1:23">
      <c r="A62" s="10" t="s">
        <v>62</v>
      </c>
      <c r="B62" s="13">
        <v>629467</v>
      </c>
      <c r="C62" s="13">
        <v>685041</v>
      </c>
      <c r="D62" s="13">
        <v>1552807</v>
      </c>
      <c r="E62" s="13">
        <v>1055058</v>
      </c>
      <c r="F62" s="13">
        <v>576496</v>
      </c>
      <c r="G62" s="13">
        <v>565019</v>
      </c>
      <c r="H62" s="13">
        <v>507164</v>
      </c>
      <c r="I62" s="13">
        <v>573862</v>
      </c>
      <c r="J62" s="13">
        <v>632949</v>
      </c>
      <c r="K62" s="15">
        <v>551658</v>
      </c>
      <c r="L62" s="13">
        <v>574646</v>
      </c>
      <c r="M62" s="13">
        <v>644839</v>
      </c>
      <c r="N62" s="50">
        <v>955227</v>
      </c>
      <c r="O62" s="13">
        <v>627723</v>
      </c>
      <c r="P62" s="13">
        <v>373947</v>
      </c>
      <c r="Q62" s="13">
        <v>548267</v>
      </c>
      <c r="R62" s="13">
        <v>586782</v>
      </c>
      <c r="S62" s="13">
        <v>566845</v>
      </c>
      <c r="T62" s="13">
        <v>419559</v>
      </c>
      <c r="U62" s="27">
        <f t="shared" si="0"/>
        <v>12627356</v>
      </c>
      <c r="V62" s="28">
        <f t="shared" si="1"/>
        <v>7.1171726360292947E-4</v>
      </c>
      <c r="W62" s="9"/>
    </row>
    <row r="63" spans="1:23">
      <c r="A63" s="10" t="s">
        <v>63</v>
      </c>
      <c r="B63" s="13">
        <v>754191</v>
      </c>
      <c r="C63" s="13">
        <v>789490</v>
      </c>
      <c r="D63" s="13">
        <v>1052213</v>
      </c>
      <c r="E63" s="13">
        <v>932877</v>
      </c>
      <c r="F63" s="13">
        <v>1126455</v>
      </c>
      <c r="G63" s="13">
        <v>1105468</v>
      </c>
      <c r="H63" s="13">
        <v>1334418</v>
      </c>
      <c r="I63" s="13">
        <v>1155285</v>
      </c>
      <c r="J63" s="13">
        <v>1124721</v>
      </c>
      <c r="K63" s="15">
        <v>1138241</v>
      </c>
      <c r="L63" s="13">
        <v>1340819</v>
      </c>
      <c r="M63" s="13">
        <v>1353181</v>
      </c>
      <c r="N63" s="50">
        <v>1323206</v>
      </c>
      <c r="O63" s="13">
        <v>2026074</v>
      </c>
      <c r="P63" s="13">
        <v>2536702</v>
      </c>
      <c r="Q63" s="13">
        <v>1884010</v>
      </c>
      <c r="R63" s="13">
        <v>2063652</v>
      </c>
      <c r="S63" s="13">
        <v>2067548</v>
      </c>
      <c r="T63" s="13">
        <v>2020493</v>
      </c>
      <c r="U63" s="27">
        <f t="shared" si="0"/>
        <v>27129044</v>
      </c>
      <c r="V63" s="28">
        <f t="shared" si="1"/>
        <v>1.5290777388269937E-3</v>
      </c>
      <c r="W63" s="9"/>
    </row>
    <row r="64" spans="1:23">
      <c r="A64" s="10" t="s">
        <v>64</v>
      </c>
      <c r="B64" s="13">
        <v>99514</v>
      </c>
      <c r="C64" s="13">
        <v>2070374</v>
      </c>
      <c r="D64" s="13">
        <v>816398</v>
      </c>
      <c r="E64" s="13">
        <v>955665</v>
      </c>
      <c r="F64" s="13">
        <v>109758</v>
      </c>
      <c r="G64" s="13">
        <v>74897</v>
      </c>
      <c r="H64" s="13">
        <v>221942</v>
      </c>
      <c r="I64" s="13">
        <v>257472</v>
      </c>
      <c r="J64" s="13">
        <v>940854</v>
      </c>
      <c r="K64" s="15">
        <v>490263</v>
      </c>
      <c r="L64" s="13">
        <v>425235</v>
      </c>
      <c r="M64" s="13">
        <v>1028874</v>
      </c>
      <c r="N64" s="50">
        <v>1231216</v>
      </c>
      <c r="O64" s="13">
        <v>720601</v>
      </c>
      <c r="P64" s="13">
        <v>251730</v>
      </c>
      <c r="Q64" s="13">
        <v>456215</v>
      </c>
      <c r="R64" s="13">
        <v>776064</v>
      </c>
      <c r="S64" s="13">
        <v>480944</v>
      </c>
      <c r="T64" s="13">
        <v>0</v>
      </c>
      <c r="U64" s="27">
        <f t="shared" si="0"/>
        <v>11408016</v>
      </c>
      <c r="V64" s="28">
        <f t="shared" si="1"/>
        <v>6.4299144893502943E-4</v>
      </c>
      <c r="W64" s="9"/>
    </row>
    <row r="65" spans="1:126">
      <c r="A65" s="10" t="s">
        <v>65</v>
      </c>
      <c r="B65" s="13">
        <v>35110</v>
      </c>
      <c r="C65" s="13">
        <v>77398</v>
      </c>
      <c r="D65" s="13">
        <v>44936</v>
      </c>
      <c r="E65" s="13">
        <v>284906</v>
      </c>
      <c r="F65" s="13">
        <v>28336</v>
      </c>
      <c r="G65" s="13">
        <v>24089</v>
      </c>
      <c r="H65" s="13">
        <v>33696</v>
      </c>
      <c r="I65" s="13">
        <v>46706</v>
      </c>
      <c r="J65" s="13">
        <v>33286</v>
      </c>
      <c r="K65" s="15">
        <v>31507</v>
      </c>
      <c r="L65" s="13">
        <v>112347</v>
      </c>
      <c r="M65" s="13">
        <v>32574</v>
      </c>
      <c r="N65" s="50">
        <v>23046</v>
      </c>
      <c r="O65" s="13">
        <v>139390</v>
      </c>
      <c r="P65" s="13">
        <v>62848</v>
      </c>
      <c r="Q65" s="13">
        <v>31256</v>
      </c>
      <c r="R65" s="13">
        <v>134472</v>
      </c>
      <c r="S65" s="13">
        <v>177656</v>
      </c>
      <c r="T65" s="13">
        <v>278566</v>
      </c>
      <c r="U65" s="27">
        <f t="shared" si="0"/>
        <v>1632125</v>
      </c>
      <c r="V65" s="28">
        <f t="shared" si="1"/>
        <v>9.1991667840673165E-5</v>
      </c>
      <c r="W65" s="9"/>
    </row>
    <row r="66" spans="1:126">
      <c r="A66" s="10" t="s">
        <v>66</v>
      </c>
      <c r="B66" s="13">
        <v>22422084</v>
      </c>
      <c r="C66" s="13">
        <v>40639640</v>
      </c>
      <c r="D66" s="13">
        <v>46906716</v>
      </c>
      <c r="E66" s="13">
        <v>30502251</v>
      </c>
      <c r="F66" s="13">
        <v>29700761</v>
      </c>
      <c r="G66" s="13">
        <v>19940992</v>
      </c>
      <c r="H66" s="13">
        <v>18734215</v>
      </c>
      <c r="I66" s="13">
        <v>20390237</v>
      </c>
      <c r="J66" s="13">
        <v>18076834</v>
      </c>
      <c r="K66" s="15">
        <v>25803170</v>
      </c>
      <c r="L66" s="13">
        <v>31858402</v>
      </c>
      <c r="M66" s="13">
        <v>23466294</v>
      </c>
      <c r="N66" s="50">
        <v>31166852</v>
      </c>
      <c r="O66" s="13">
        <v>42942522</v>
      </c>
      <c r="P66" s="13">
        <v>28470451</v>
      </c>
      <c r="Q66" s="13">
        <v>20153512</v>
      </c>
      <c r="R66" s="13">
        <v>24717420</v>
      </c>
      <c r="S66" s="13">
        <v>23266616</v>
      </c>
      <c r="T66" s="13">
        <v>23307020</v>
      </c>
      <c r="U66" s="27">
        <f t="shared" si="0"/>
        <v>522465989</v>
      </c>
      <c r="V66" s="28">
        <f t="shared" si="1"/>
        <v>2.9447816630550232E-2</v>
      </c>
      <c r="W66" s="9"/>
    </row>
    <row r="67" spans="1:126">
      <c r="A67" s="10" t="s">
        <v>67</v>
      </c>
      <c r="B67" s="13">
        <v>575156</v>
      </c>
      <c r="C67" s="13">
        <v>762788</v>
      </c>
      <c r="D67" s="13">
        <v>1309479</v>
      </c>
      <c r="E67" s="13">
        <v>1129800</v>
      </c>
      <c r="F67" s="13">
        <v>926524</v>
      </c>
      <c r="G67" s="13">
        <v>813859</v>
      </c>
      <c r="H67" s="13">
        <v>1044269</v>
      </c>
      <c r="I67" s="13">
        <v>1375467</v>
      </c>
      <c r="J67" s="13">
        <v>1942027</v>
      </c>
      <c r="K67" s="15">
        <v>1593898</v>
      </c>
      <c r="L67" s="13">
        <v>1629549</v>
      </c>
      <c r="M67" s="13">
        <v>1471306</v>
      </c>
      <c r="N67" s="50">
        <v>945701</v>
      </c>
      <c r="O67" s="13">
        <v>1199280</v>
      </c>
      <c r="P67" s="13">
        <v>1247694</v>
      </c>
      <c r="Q67" s="13">
        <v>1681658</v>
      </c>
      <c r="R67" s="13">
        <v>1391028</v>
      </c>
      <c r="S67" s="13">
        <v>4336315</v>
      </c>
      <c r="T67" s="13">
        <v>2914683</v>
      </c>
      <c r="U67" s="27">
        <f t="shared" si="0"/>
        <v>28290481</v>
      </c>
      <c r="V67" s="28">
        <f t="shared" si="1"/>
        <v>1.5945399593810983E-3</v>
      </c>
      <c r="W67" s="9"/>
    </row>
    <row r="68" spans="1:126">
      <c r="A68" s="10" t="s">
        <v>68</v>
      </c>
      <c r="B68" s="13">
        <v>968458</v>
      </c>
      <c r="C68" s="13">
        <v>1716714</v>
      </c>
      <c r="D68" s="13">
        <v>7662593</v>
      </c>
      <c r="E68" s="13">
        <v>3351410</v>
      </c>
      <c r="F68" s="13">
        <v>1846329</v>
      </c>
      <c r="G68" s="13">
        <v>1474860</v>
      </c>
      <c r="H68" s="13">
        <v>1152779</v>
      </c>
      <c r="I68" s="13">
        <v>2002190</v>
      </c>
      <c r="J68" s="13">
        <v>1499898</v>
      </c>
      <c r="K68" s="15">
        <v>962890</v>
      </c>
      <c r="L68" s="13">
        <v>3052847</v>
      </c>
      <c r="M68" s="13">
        <v>1048982</v>
      </c>
      <c r="N68" s="50">
        <v>2290914</v>
      </c>
      <c r="O68" s="13">
        <v>5911610</v>
      </c>
      <c r="P68" s="13">
        <v>6938253</v>
      </c>
      <c r="Q68" s="13">
        <v>5302750</v>
      </c>
      <c r="R68" s="13">
        <v>3594894</v>
      </c>
      <c r="S68" s="13">
        <v>5537624</v>
      </c>
      <c r="T68" s="13">
        <v>6477034</v>
      </c>
      <c r="U68" s="27">
        <f t="shared" si="0"/>
        <v>62793029</v>
      </c>
      <c r="V68" s="28">
        <f t="shared" si="1"/>
        <v>3.5392114369167541E-3</v>
      </c>
      <c r="W68" s="9"/>
    </row>
    <row r="69" spans="1:126" ht="15.75" thickBot="1">
      <c r="A69" s="10" t="s">
        <v>69</v>
      </c>
      <c r="B69" s="13">
        <v>471098</v>
      </c>
      <c r="C69" s="13">
        <v>525884</v>
      </c>
      <c r="D69" s="13">
        <v>595807</v>
      </c>
      <c r="E69" s="13">
        <v>291716</v>
      </c>
      <c r="F69" s="13">
        <v>323622</v>
      </c>
      <c r="G69" s="13">
        <v>256716</v>
      </c>
      <c r="H69" s="13">
        <v>284629</v>
      </c>
      <c r="I69" s="13">
        <v>156094</v>
      </c>
      <c r="J69" s="13">
        <v>236943</v>
      </c>
      <c r="K69" s="15">
        <v>191192</v>
      </c>
      <c r="L69" s="13">
        <v>191934</v>
      </c>
      <c r="M69" s="13">
        <v>92352</v>
      </c>
      <c r="N69" s="50">
        <v>700</v>
      </c>
      <c r="O69" s="13">
        <v>15200</v>
      </c>
      <c r="P69" s="13">
        <v>19000</v>
      </c>
      <c r="Q69" s="13">
        <v>0</v>
      </c>
      <c r="R69" s="13">
        <v>0</v>
      </c>
      <c r="S69" s="13">
        <v>230595</v>
      </c>
      <c r="T69" s="13">
        <v>3400</v>
      </c>
      <c r="U69" s="27">
        <f>SUM(B69:T69)</f>
        <v>3886882</v>
      </c>
      <c r="V69" s="28">
        <f t="shared" si="1"/>
        <v>2.1907682186100415E-4</v>
      </c>
      <c r="W69" s="9"/>
    </row>
    <row r="70" spans="1:126" ht="15.75">
      <c r="A70" s="16" t="s">
        <v>1</v>
      </c>
      <c r="B70" s="17">
        <f>SUM(B4:B69)</f>
        <v>854039700</v>
      </c>
      <c r="C70" s="17">
        <f t="shared" ref="C70:M70" si="2">SUM(C4:C69)</f>
        <v>1094354282</v>
      </c>
      <c r="D70" s="17">
        <f t="shared" si="2"/>
        <v>1169276635</v>
      </c>
      <c r="E70" s="17">
        <f t="shared" si="2"/>
        <v>1034018705</v>
      </c>
      <c r="F70" s="17">
        <f t="shared" si="2"/>
        <v>922247080</v>
      </c>
      <c r="G70" s="17">
        <f t="shared" si="2"/>
        <v>801366111</v>
      </c>
      <c r="H70" s="17">
        <f t="shared" si="2"/>
        <v>776473710</v>
      </c>
      <c r="I70" s="17">
        <f t="shared" si="2"/>
        <v>694737492</v>
      </c>
      <c r="J70" s="17">
        <f t="shared" si="2"/>
        <v>715571070</v>
      </c>
      <c r="K70" s="26">
        <f>SUM(K4:K69)</f>
        <v>756411180</v>
      </c>
      <c r="L70" s="17">
        <f>SUM(L4:L69)</f>
        <v>766988460</v>
      </c>
      <c r="M70" s="17">
        <f t="shared" si="2"/>
        <v>778278414</v>
      </c>
      <c r="N70" s="51">
        <f t="shared" ref="N70:T70" si="3">SUM(N4:N69)</f>
        <v>819895705</v>
      </c>
      <c r="O70" s="17">
        <f t="shared" si="3"/>
        <v>979830507</v>
      </c>
      <c r="P70" s="17">
        <f t="shared" si="3"/>
        <v>1012198319</v>
      </c>
      <c r="Q70" s="17">
        <f t="shared" si="3"/>
        <v>1074943273</v>
      </c>
      <c r="R70" s="17">
        <f t="shared" si="3"/>
        <v>1053017106</v>
      </c>
      <c r="S70" s="17">
        <f t="shared" ref="S70" si="4">SUM(S4:S69)</f>
        <v>1212082075.9399998</v>
      </c>
      <c r="T70" s="17">
        <f t="shared" si="3"/>
        <v>1226366153</v>
      </c>
      <c r="U70" s="17">
        <f>SUM(B70:T70)</f>
        <v>17742095977.940002</v>
      </c>
      <c r="V70" s="29">
        <f>(U70/U$70)</f>
        <v>1</v>
      </c>
      <c r="W70" s="6"/>
      <c r="X70" s="2"/>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row>
    <row r="71" spans="1:126" ht="15.75">
      <c r="A71" s="31" t="s">
        <v>2</v>
      </c>
      <c r="B71" s="32" t="s">
        <v>3</v>
      </c>
      <c r="C71" s="33">
        <f>(C70-B70)/B70</f>
        <v>0.2813857271506231</v>
      </c>
      <c r="D71" s="33">
        <f t="shared" ref="D71:J71" si="5">(D70-C70)/C70</f>
        <v>6.8462612366330555E-2</v>
      </c>
      <c r="E71" s="33">
        <f t="shared" si="5"/>
        <v>-0.1156765866616329</v>
      </c>
      <c r="F71" s="33">
        <f t="shared" si="5"/>
        <v>-0.10809439370828403</v>
      </c>
      <c r="G71" s="33">
        <f t="shared" si="5"/>
        <v>-0.13107221656912157</v>
      </c>
      <c r="H71" s="33">
        <f t="shared" si="5"/>
        <v>-3.1062457793401749E-2</v>
      </c>
      <c r="I71" s="33">
        <f t="shared" si="5"/>
        <v>-0.10526591814679727</v>
      </c>
      <c r="J71" s="33">
        <f t="shared" si="5"/>
        <v>2.998769785696264E-2</v>
      </c>
      <c r="K71" s="33">
        <f t="shared" ref="K71:P71" si="6">(K70-J70)/J70</f>
        <v>5.7073450440079977E-2</v>
      </c>
      <c r="L71" s="33">
        <f t="shared" si="6"/>
        <v>1.3983505637767015E-2</v>
      </c>
      <c r="M71" s="33">
        <f t="shared" si="6"/>
        <v>1.4719848588073932E-2</v>
      </c>
      <c r="N71" s="59">
        <f t="shared" si="6"/>
        <v>5.347352599194663E-2</v>
      </c>
      <c r="O71" s="33">
        <f t="shared" si="6"/>
        <v>0.19506725187687135</v>
      </c>
      <c r="P71" s="33">
        <f t="shared" si="6"/>
        <v>3.303409290562128E-2</v>
      </c>
      <c r="Q71" s="33">
        <f>(Q70-P70)/P70</f>
        <v>6.198879490531934E-2</v>
      </c>
      <c r="R71" s="33">
        <f t="shared" ref="R71:T71" si="7">(R70-Q70)/Q70</f>
        <v>-2.0397510781017744E-2</v>
      </c>
      <c r="S71" s="33">
        <f t="shared" si="7"/>
        <v>0.15105639693188405</v>
      </c>
      <c r="T71" s="33">
        <f t="shared" si="7"/>
        <v>1.1784744072650793E-2</v>
      </c>
      <c r="U71" s="33"/>
      <c r="V71" s="34"/>
      <c r="W71" s="6"/>
      <c r="X71" s="2"/>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row>
    <row r="72" spans="1:126" ht="16.5" thickBot="1">
      <c r="A72" s="18" t="s">
        <v>82</v>
      </c>
      <c r="B72" s="35">
        <f>COUNTIF(B4:B69,"&gt;0")</f>
        <v>65</v>
      </c>
      <c r="C72" s="35">
        <f t="shared" ref="C72:M72" si="8">COUNTIF(C4:C69,"&gt;0")</f>
        <v>65</v>
      </c>
      <c r="D72" s="35">
        <f t="shared" si="8"/>
        <v>66</v>
      </c>
      <c r="E72" s="35">
        <f t="shared" si="8"/>
        <v>66</v>
      </c>
      <c r="F72" s="35">
        <f t="shared" si="8"/>
        <v>65</v>
      </c>
      <c r="G72" s="35">
        <f t="shared" si="8"/>
        <v>65</v>
      </c>
      <c r="H72" s="35">
        <f t="shared" si="8"/>
        <v>66</v>
      </c>
      <c r="I72" s="35">
        <f t="shared" si="8"/>
        <v>66</v>
      </c>
      <c r="J72" s="35">
        <f t="shared" si="8"/>
        <v>66</v>
      </c>
      <c r="K72" s="35">
        <f>COUNTIF(K4:K69,"&gt;0")</f>
        <v>65</v>
      </c>
      <c r="L72" s="35">
        <f>COUNTIF(L4:L69,"&gt;0")</f>
        <v>66</v>
      </c>
      <c r="M72" s="35">
        <f t="shared" si="8"/>
        <v>66</v>
      </c>
      <c r="N72" s="60">
        <f t="shared" ref="N72:T72" si="9">COUNTIF(N4:N69,"&gt;0")</f>
        <v>66</v>
      </c>
      <c r="O72" s="35">
        <f t="shared" si="9"/>
        <v>65</v>
      </c>
      <c r="P72" s="35">
        <f t="shared" si="9"/>
        <v>66</v>
      </c>
      <c r="Q72" s="35">
        <f t="shared" si="9"/>
        <v>65</v>
      </c>
      <c r="R72" s="35">
        <f t="shared" si="9"/>
        <v>65</v>
      </c>
      <c r="S72" s="35">
        <f t="shared" ref="S72" si="10">COUNTIF(S4:S69,"&gt;0")</f>
        <v>66</v>
      </c>
      <c r="T72" s="35">
        <f t="shared" si="9"/>
        <v>65</v>
      </c>
      <c r="U72" s="19"/>
      <c r="V72" s="30"/>
      <c r="W72" s="6"/>
      <c r="X72" s="2"/>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row>
    <row r="73" spans="1:126">
      <c r="A73" s="11"/>
      <c r="B73" s="12"/>
      <c r="C73" s="12"/>
      <c r="D73" s="12"/>
      <c r="E73" s="12"/>
      <c r="F73" s="12"/>
      <c r="G73" s="12"/>
      <c r="H73" s="12"/>
      <c r="I73" s="12"/>
      <c r="J73" s="12"/>
      <c r="K73" s="12"/>
      <c r="L73" s="12"/>
      <c r="M73" s="12"/>
      <c r="N73" s="12"/>
      <c r="O73" s="12"/>
      <c r="P73" s="12"/>
      <c r="Q73" s="12"/>
      <c r="R73" s="12"/>
      <c r="S73" s="12"/>
      <c r="T73" s="12"/>
      <c r="U73" s="12"/>
      <c r="V73" s="14"/>
    </row>
    <row r="74" spans="1:126" ht="45" customHeight="1">
      <c r="A74" s="71" t="s">
        <v>826</v>
      </c>
      <c r="B74" s="72"/>
      <c r="C74" s="72"/>
      <c r="D74" s="72"/>
      <c r="E74" s="72"/>
      <c r="F74" s="72"/>
      <c r="G74" s="72"/>
      <c r="H74" s="72"/>
      <c r="I74" s="72"/>
      <c r="J74" s="72"/>
      <c r="K74" s="72"/>
      <c r="L74" s="72"/>
      <c r="M74" s="72"/>
      <c r="N74" s="72"/>
      <c r="O74" s="72"/>
      <c r="P74" s="72"/>
      <c r="Q74" s="72"/>
      <c r="R74" s="72"/>
      <c r="S74" s="72"/>
      <c r="T74" s="72"/>
      <c r="U74" s="72"/>
      <c r="V74" s="73"/>
    </row>
    <row r="75" spans="1:126">
      <c r="A75" s="11"/>
      <c r="B75" s="12"/>
      <c r="C75" s="12"/>
      <c r="D75" s="12"/>
      <c r="E75" s="12"/>
      <c r="F75" s="12"/>
      <c r="G75" s="12"/>
      <c r="H75" s="12"/>
      <c r="I75" s="12"/>
      <c r="J75" s="12"/>
      <c r="K75" s="12"/>
      <c r="L75" s="12"/>
      <c r="M75" s="12"/>
      <c r="N75" s="12"/>
      <c r="O75" s="12"/>
      <c r="P75" s="12"/>
      <c r="Q75" s="12"/>
      <c r="R75" s="12"/>
      <c r="S75" s="12"/>
      <c r="T75" s="12"/>
      <c r="U75" s="12"/>
      <c r="V75" s="14"/>
    </row>
    <row r="76" spans="1:126" ht="15.75" customHeight="1" thickBot="1">
      <c r="A76" s="62" t="s">
        <v>0</v>
      </c>
      <c r="B76" s="63"/>
      <c r="C76" s="63"/>
      <c r="D76" s="63"/>
      <c r="E76" s="63"/>
      <c r="F76" s="63"/>
      <c r="G76" s="63"/>
      <c r="H76" s="63"/>
      <c r="I76" s="63"/>
      <c r="J76" s="63"/>
      <c r="K76" s="63"/>
      <c r="L76" s="63"/>
      <c r="M76" s="63"/>
      <c r="N76" s="63"/>
      <c r="O76" s="63"/>
      <c r="P76" s="63"/>
      <c r="Q76" s="63"/>
      <c r="R76" s="63"/>
      <c r="S76" s="63"/>
      <c r="T76" s="63"/>
      <c r="U76" s="63"/>
      <c r="V76" s="64"/>
    </row>
  </sheetData>
  <mergeCells count="4">
    <mergeCell ref="A76:V76"/>
    <mergeCell ref="A1:V1"/>
    <mergeCell ref="A2:V2"/>
    <mergeCell ref="A74:V74"/>
  </mergeCells>
  <printOptions horizontalCentered="1"/>
  <pageMargins left="0.5" right="0.5" top="0.5" bottom="0.5" header="0.3" footer="0.3"/>
  <pageSetup paperSize="5" scale="49" fitToHeight="0" orientation="landscape" r:id="rId1"/>
  <headerFooter>
    <oddFooter>&amp;LOffice of Economic and Demographic Research&amp;CLast Updated: November 2025&amp;RPage &amp;P of &amp;N</oddFooter>
  </headerFooter>
  <ignoredErrors>
    <ignoredError sqref="M70 B70:J70" formulaRange="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K424"/>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ColWidth="9.77734375" defaultRowHeight="15"/>
  <cols>
    <col min="1" max="1" width="16.77734375" style="3" customWidth="1"/>
    <col min="2" max="2" width="12.77734375" style="3" customWidth="1"/>
    <col min="3" max="13" width="12.77734375" style="4" customWidth="1"/>
    <col min="14" max="14" width="12.77734375" style="54" customWidth="1"/>
    <col min="15" max="21" width="12.77734375" style="4" customWidth="1"/>
    <col min="22" max="22" width="13.77734375" style="4" customWidth="1"/>
    <col min="23" max="23" width="8.77734375" style="4" customWidth="1"/>
    <col min="24" max="24" width="9.77734375" style="3" customWidth="1"/>
    <col min="25" max="25" width="9.77734375" style="3"/>
  </cols>
  <sheetData>
    <row r="1" spans="1:141" ht="23.25">
      <c r="A1" s="65" t="s">
        <v>85</v>
      </c>
      <c r="B1" s="66"/>
      <c r="C1" s="66"/>
      <c r="D1" s="66"/>
      <c r="E1" s="66"/>
      <c r="F1" s="66"/>
      <c r="G1" s="66"/>
      <c r="H1" s="66"/>
      <c r="I1" s="66"/>
      <c r="J1" s="66"/>
      <c r="K1" s="66"/>
      <c r="L1" s="66"/>
      <c r="M1" s="66"/>
      <c r="N1" s="66"/>
      <c r="O1" s="66"/>
      <c r="P1" s="66"/>
      <c r="Q1" s="66"/>
      <c r="R1" s="66"/>
      <c r="S1" s="66"/>
      <c r="T1" s="66"/>
      <c r="U1" s="66"/>
      <c r="V1" s="66"/>
      <c r="W1" s="67"/>
      <c r="X1" s="7"/>
      <c r="Y1"/>
    </row>
    <row r="2" spans="1:141" ht="24" thickBot="1">
      <c r="A2" s="68" t="s">
        <v>825</v>
      </c>
      <c r="B2" s="74"/>
      <c r="C2" s="69"/>
      <c r="D2" s="69"/>
      <c r="E2" s="69"/>
      <c r="F2" s="69"/>
      <c r="G2" s="69"/>
      <c r="H2" s="69"/>
      <c r="I2" s="69"/>
      <c r="J2" s="69"/>
      <c r="K2" s="69"/>
      <c r="L2" s="69"/>
      <c r="M2" s="69"/>
      <c r="N2" s="69"/>
      <c r="O2" s="69"/>
      <c r="P2" s="69"/>
      <c r="Q2" s="69"/>
      <c r="R2" s="69"/>
      <c r="S2" s="69"/>
      <c r="T2" s="69"/>
      <c r="U2" s="69"/>
      <c r="V2" s="69"/>
      <c r="W2" s="70"/>
      <c r="X2" s="7"/>
      <c r="Y2"/>
    </row>
    <row r="3" spans="1:141" ht="42" customHeight="1" thickBot="1">
      <c r="A3" s="20" t="s">
        <v>86</v>
      </c>
      <c r="B3" s="36" t="s">
        <v>87</v>
      </c>
      <c r="C3" s="21" t="s">
        <v>72</v>
      </c>
      <c r="D3" s="22" t="s">
        <v>73</v>
      </c>
      <c r="E3" s="22" t="s">
        <v>74</v>
      </c>
      <c r="F3" s="22" t="s">
        <v>75</v>
      </c>
      <c r="G3" s="22" t="s">
        <v>76</v>
      </c>
      <c r="H3" s="22" t="s">
        <v>77</v>
      </c>
      <c r="I3" s="22" t="s">
        <v>78</v>
      </c>
      <c r="J3" s="22" t="s">
        <v>79</v>
      </c>
      <c r="K3" s="22" t="s">
        <v>80</v>
      </c>
      <c r="L3" s="21" t="s">
        <v>81</v>
      </c>
      <c r="M3" s="21" t="s">
        <v>83</v>
      </c>
      <c r="N3" s="21" t="s">
        <v>711</v>
      </c>
      <c r="O3" s="21" t="s">
        <v>734</v>
      </c>
      <c r="P3" s="21" t="s">
        <v>745</v>
      </c>
      <c r="Q3" s="21" t="s">
        <v>757</v>
      </c>
      <c r="R3" s="21" t="s">
        <v>768</v>
      </c>
      <c r="S3" s="21" t="s">
        <v>784</v>
      </c>
      <c r="T3" s="21" t="s">
        <v>802</v>
      </c>
      <c r="U3" s="21" t="s">
        <v>827</v>
      </c>
      <c r="V3" s="23" t="s">
        <v>801</v>
      </c>
      <c r="W3" s="24" t="s">
        <v>70</v>
      </c>
      <c r="X3" s="8"/>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row>
    <row r="4" spans="1:141">
      <c r="A4" s="10" t="s">
        <v>4</v>
      </c>
      <c r="B4" s="37" t="s">
        <v>4</v>
      </c>
      <c r="C4" s="13">
        <v>651821</v>
      </c>
      <c r="D4" s="13">
        <v>896036</v>
      </c>
      <c r="E4" s="13">
        <v>845958</v>
      </c>
      <c r="F4" s="13">
        <v>1149878</v>
      </c>
      <c r="G4" s="13">
        <v>660207</v>
      </c>
      <c r="H4" s="13">
        <v>1329442</v>
      </c>
      <c r="I4" s="13">
        <v>697026</v>
      </c>
      <c r="J4" s="13">
        <v>1862953</v>
      </c>
      <c r="K4" s="13">
        <v>734377</v>
      </c>
      <c r="L4" s="13">
        <v>966743</v>
      </c>
      <c r="M4" s="13">
        <v>929443</v>
      </c>
      <c r="N4" s="52">
        <v>2822781</v>
      </c>
      <c r="O4" s="13">
        <v>6890757</v>
      </c>
      <c r="P4" s="13">
        <v>1272258</v>
      </c>
      <c r="Q4" s="13">
        <v>4374743</v>
      </c>
      <c r="R4" s="13">
        <v>1849337</v>
      </c>
      <c r="S4" s="13">
        <v>1187843</v>
      </c>
      <c r="T4" s="13">
        <v>1235987</v>
      </c>
      <c r="U4" s="13">
        <v>1583683</v>
      </c>
      <c r="V4" s="27">
        <f>SUM(C4:U4)</f>
        <v>31941273</v>
      </c>
      <c r="W4" s="28">
        <f t="shared" ref="W4:W67" si="0">(V4/V$417)</f>
        <v>1.3051411588729954E-3</v>
      </c>
      <c r="X4" s="9"/>
    </row>
    <row r="5" spans="1:141">
      <c r="A5" s="10" t="s">
        <v>88</v>
      </c>
      <c r="B5" s="37" t="s">
        <v>33</v>
      </c>
      <c r="C5" s="13">
        <v>10800</v>
      </c>
      <c r="D5" s="13">
        <v>0</v>
      </c>
      <c r="E5" s="13">
        <v>11562</v>
      </c>
      <c r="F5" s="13">
        <v>19155</v>
      </c>
      <c r="G5" s="13">
        <v>263480</v>
      </c>
      <c r="H5" s="13">
        <v>479329</v>
      </c>
      <c r="I5" s="13">
        <v>51672</v>
      </c>
      <c r="J5" s="13">
        <v>13885</v>
      </c>
      <c r="K5" s="13">
        <v>24832</v>
      </c>
      <c r="L5" s="13">
        <v>36398</v>
      </c>
      <c r="M5" s="13">
        <v>65742</v>
      </c>
      <c r="N5" s="52">
        <v>42384</v>
      </c>
      <c r="O5" s="13">
        <v>28077</v>
      </c>
      <c r="P5" s="13">
        <v>32624</v>
      </c>
      <c r="Q5" s="13">
        <v>99832</v>
      </c>
      <c r="R5" s="13">
        <v>122078</v>
      </c>
      <c r="S5" s="13">
        <v>9282</v>
      </c>
      <c r="T5" s="13">
        <v>127178</v>
      </c>
      <c r="U5" s="13">
        <v>47616</v>
      </c>
      <c r="V5" s="27">
        <f t="shared" ref="V5:V68" si="1">SUM(C5:U5)</f>
        <v>1485926</v>
      </c>
      <c r="W5" s="28">
        <f t="shared" si="0"/>
        <v>6.0715901386883188E-5</v>
      </c>
      <c r="X5" s="9"/>
    </row>
    <row r="6" spans="1:141">
      <c r="A6" s="10" t="s">
        <v>89</v>
      </c>
      <c r="B6" s="37" t="s">
        <v>61</v>
      </c>
      <c r="C6" s="13">
        <v>4134809</v>
      </c>
      <c r="D6" s="13">
        <v>4527886</v>
      </c>
      <c r="E6" s="13">
        <v>4191405</v>
      </c>
      <c r="F6" s="13">
        <v>3986585</v>
      </c>
      <c r="G6" s="13">
        <v>3600261</v>
      </c>
      <c r="H6" s="13">
        <v>3626422</v>
      </c>
      <c r="I6" s="13">
        <v>2792287</v>
      </c>
      <c r="J6" s="13">
        <v>2859512</v>
      </c>
      <c r="K6" s="13">
        <v>3094804</v>
      </c>
      <c r="L6" s="13">
        <v>3384338</v>
      </c>
      <c r="M6" s="13">
        <v>6480173</v>
      </c>
      <c r="N6" s="52">
        <v>4861641</v>
      </c>
      <c r="O6" s="13">
        <v>4958682</v>
      </c>
      <c r="P6" s="13">
        <v>12504773</v>
      </c>
      <c r="Q6" s="13">
        <v>10425340</v>
      </c>
      <c r="R6" s="13">
        <v>4719495</v>
      </c>
      <c r="S6" s="13">
        <v>4818573</v>
      </c>
      <c r="T6" s="13">
        <v>5973089</v>
      </c>
      <c r="U6" s="13">
        <v>6771408</v>
      </c>
      <c r="V6" s="27">
        <f t="shared" si="1"/>
        <v>97711483</v>
      </c>
      <c r="W6" s="28">
        <f t="shared" si="0"/>
        <v>3.9925546535925158E-3</v>
      </c>
      <c r="X6" s="9"/>
    </row>
    <row r="7" spans="1:141">
      <c r="A7" s="10" t="s">
        <v>90</v>
      </c>
      <c r="B7" s="37" t="s">
        <v>10</v>
      </c>
      <c r="C7" s="13">
        <v>34100</v>
      </c>
      <c r="D7" s="13">
        <v>23025</v>
      </c>
      <c r="E7" s="13">
        <v>14218</v>
      </c>
      <c r="F7" s="13">
        <v>0</v>
      </c>
      <c r="G7" s="13">
        <v>20170</v>
      </c>
      <c r="H7" s="13">
        <v>55641</v>
      </c>
      <c r="I7" s="13">
        <v>74711</v>
      </c>
      <c r="J7" s="13">
        <v>4030</v>
      </c>
      <c r="K7" s="13">
        <v>0</v>
      </c>
      <c r="L7" s="13">
        <v>10403</v>
      </c>
      <c r="M7" s="13">
        <v>7968</v>
      </c>
      <c r="N7" s="52">
        <v>13213</v>
      </c>
      <c r="O7" s="13">
        <v>0</v>
      </c>
      <c r="P7" s="13">
        <v>4225</v>
      </c>
      <c r="Q7" s="13">
        <v>17712</v>
      </c>
      <c r="R7" s="13">
        <v>45417</v>
      </c>
      <c r="S7" s="13">
        <v>17517</v>
      </c>
      <c r="T7" s="13">
        <v>48874</v>
      </c>
      <c r="U7" s="13">
        <v>3667</v>
      </c>
      <c r="V7" s="27">
        <f t="shared" si="1"/>
        <v>394891</v>
      </c>
      <c r="W7" s="28">
        <f t="shared" si="0"/>
        <v>1.6135502719898361E-5</v>
      </c>
      <c r="X7" s="9"/>
    </row>
    <row r="8" spans="1:141">
      <c r="A8" s="10" t="s">
        <v>91</v>
      </c>
      <c r="B8" s="37" t="s">
        <v>42</v>
      </c>
      <c r="C8" s="13">
        <v>0</v>
      </c>
      <c r="D8" s="13">
        <v>0</v>
      </c>
      <c r="E8" s="13">
        <v>0</v>
      </c>
      <c r="F8" s="13">
        <v>0</v>
      </c>
      <c r="G8" s="13">
        <v>0</v>
      </c>
      <c r="H8" s="13">
        <v>0</v>
      </c>
      <c r="I8" s="13">
        <v>0</v>
      </c>
      <c r="J8" s="13">
        <v>0</v>
      </c>
      <c r="K8" s="13">
        <v>0</v>
      </c>
      <c r="L8" s="13">
        <v>0</v>
      </c>
      <c r="M8" s="13">
        <v>0</v>
      </c>
      <c r="N8" s="52">
        <v>0</v>
      </c>
      <c r="O8" s="13">
        <v>0</v>
      </c>
      <c r="P8" s="13">
        <v>0</v>
      </c>
      <c r="Q8" s="13">
        <v>0</v>
      </c>
      <c r="R8" s="13">
        <v>0</v>
      </c>
      <c r="S8" s="13">
        <v>0</v>
      </c>
      <c r="T8" s="13">
        <v>0</v>
      </c>
      <c r="U8" s="13">
        <v>0</v>
      </c>
      <c r="V8" s="27">
        <f t="shared" si="1"/>
        <v>0</v>
      </c>
      <c r="W8" s="28">
        <f t="shared" si="0"/>
        <v>0</v>
      </c>
      <c r="X8" s="9"/>
    </row>
    <row r="9" spans="1:141">
      <c r="A9" s="10" t="s">
        <v>92</v>
      </c>
      <c r="B9" s="37" t="s">
        <v>20</v>
      </c>
      <c r="C9" s="13">
        <v>257541</v>
      </c>
      <c r="D9" s="13">
        <v>6702</v>
      </c>
      <c r="E9" s="13">
        <v>20502</v>
      </c>
      <c r="F9" s="13">
        <v>64484</v>
      </c>
      <c r="G9" s="13">
        <v>138509</v>
      </c>
      <c r="H9" s="13">
        <v>221519</v>
      </c>
      <c r="I9" s="13">
        <v>227108</v>
      </c>
      <c r="J9" s="13">
        <v>133710</v>
      </c>
      <c r="K9" s="13">
        <v>150766</v>
      </c>
      <c r="L9" s="13">
        <v>169235</v>
      </c>
      <c r="M9" s="13">
        <v>185922</v>
      </c>
      <c r="N9" s="52">
        <v>168016</v>
      </c>
      <c r="O9" s="13">
        <v>177407</v>
      </c>
      <c r="P9" s="13">
        <v>339427</v>
      </c>
      <c r="Q9" s="13">
        <v>281780</v>
      </c>
      <c r="R9" s="13">
        <v>167031</v>
      </c>
      <c r="S9" s="13">
        <v>0</v>
      </c>
      <c r="T9" s="13">
        <v>479683</v>
      </c>
      <c r="U9" s="13">
        <v>0</v>
      </c>
      <c r="V9" s="27">
        <f t="shared" si="1"/>
        <v>3189342</v>
      </c>
      <c r="W9" s="28">
        <f t="shared" si="0"/>
        <v>1.3031858542151143E-4</v>
      </c>
      <c r="X9" s="9"/>
    </row>
    <row r="10" spans="1:141">
      <c r="A10" s="10" t="s">
        <v>93</v>
      </c>
      <c r="B10" s="37" t="s">
        <v>50</v>
      </c>
      <c r="C10" s="13">
        <v>1999666</v>
      </c>
      <c r="D10" s="13">
        <v>2616200</v>
      </c>
      <c r="E10" s="13">
        <v>7763112</v>
      </c>
      <c r="F10" s="13">
        <v>4627863</v>
      </c>
      <c r="G10" s="13">
        <v>2998061</v>
      </c>
      <c r="H10" s="13">
        <v>4276261</v>
      </c>
      <c r="I10" s="13">
        <v>2591182</v>
      </c>
      <c r="J10" s="13">
        <v>2909138</v>
      </c>
      <c r="K10" s="13">
        <v>3247421</v>
      </c>
      <c r="L10" s="13">
        <v>3314345</v>
      </c>
      <c r="M10" s="13">
        <v>3272957</v>
      </c>
      <c r="N10" s="52">
        <v>3167642</v>
      </c>
      <c r="O10" s="13">
        <v>3713297</v>
      </c>
      <c r="P10" s="13">
        <v>4085274</v>
      </c>
      <c r="Q10" s="13">
        <v>5488609</v>
      </c>
      <c r="R10" s="13">
        <v>4655467</v>
      </c>
      <c r="S10" s="13">
        <v>9543220</v>
      </c>
      <c r="T10" s="13">
        <v>5681304.0099999998</v>
      </c>
      <c r="U10" s="13">
        <v>6072782</v>
      </c>
      <c r="V10" s="27">
        <f t="shared" si="1"/>
        <v>82023801.010000005</v>
      </c>
      <c r="W10" s="28">
        <f t="shared" si="0"/>
        <v>3.351545779197948E-3</v>
      </c>
      <c r="X10" s="9"/>
    </row>
    <row r="11" spans="1:141">
      <c r="A11" s="10" t="s">
        <v>94</v>
      </c>
      <c r="B11" s="37" t="s">
        <v>16</v>
      </c>
      <c r="C11" s="13">
        <v>1277261</v>
      </c>
      <c r="D11" s="13">
        <v>1259432</v>
      </c>
      <c r="E11" s="13">
        <v>1194116</v>
      </c>
      <c r="F11" s="13">
        <v>1067933</v>
      </c>
      <c r="G11" s="13">
        <v>979629</v>
      </c>
      <c r="H11" s="13">
        <v>987186</v>
      </c>
      <c r="I11" s="13">
        <v>850246</v>
      </c>
      <c r="J11" s="13">
        <v>812248</v>
      </c>
      <c r="K11" s="13">
        <v>801500</v>
      </c>
      <c r="L11" s="13">
        <v>841947</v>
      </c>
      <c r="M11" s="13">
        <v>882844</v>
      </c>
      <c r="N11" s="52">
        <v>1262256</v>
      </c>
      <c r="O11" s="13">
        <v>780435</v>
      </c>
      <c r="P11" s="13">
        <v>1104661</v>
      </c>
      <c r="Q11" s="13">
        <v>1108675</v>
      </c>
      <c r="R11" s="13">
        <v>1010449</v>
      </c>
      <c r="S11" s="13">
        <v>1028140</v>
      </c>
      <c r="T11" s="13">
        <v>1430153</v>
      </c>
      <c r="U11" s="13">
        <v>2015983</v>
      </c>
      <c r="V11" s="27">
        <f t="shared" si="1"/>
        <v>20695094</v>
      </c>
      <c r="W11" s="28">
        <f t="shared" si="0"/>
        <v>8.4561498116075633E-4</v>
      </c>
      <c r="X11" s="9"/>
    </row>
    <row r="12" spans="1:141">
      <c r="A12" s="10" t="s">
        <v>95</v>
      </c>
      <c r="B12" s="37" t="s">
        <v>4</v>
      </c>
      <c r="C12" s="13">
        <v>44783</v>
      </c>
      <c r="D12" s="13">
        <v>78328</v>
      </c>
      <c r="E12" s="13">
        <v>310576</v>
      </c>
      <c r="F12" s="13">
        <v>343663</v>
      </c>
      <c r="G12" s="13">
        <v>153790</v>
      </c>
      <c r="H12" s="13">
        <v>119280</v>
      </c>
      <c r="I12" s="13">
        <v>40771</v>
      </c>
      <c r="J12" s="13">
        <v>69742</v>
      </c>
      <c r="K12" s="13">
        <v>52126</v>
      </c>
      <c r="L12" s="13">
        <v>55890</v>
      </c>
      <c r="M12" s="13">
        <v>67156</v>
      </c>
      <c r="N12" s="52">
        <v>88820</v>
      </c>
      <c r="O12" s="13">
        <v>40296</v>
      </c>
      <c r="P12" s="13">
        <v>96109</v>
      </c>
      <c r="Q12" s="13">
        <v>67373</v>
      </c>
      <c r="R12" s="13">
        <v>0</v>
      </c>
      <c r="S12" s="13">
        <v>329216</v>
      </c>
      <c r="T12" s="13">
        <v>255230</v>
      </c>
      <c r="U12" s="13">
        <v>0</v>
      </c>
      <c r="V12" s="27">
        <f t="shared" si="1"/>
        <v>2213149</v>
      </c>
      <c r="W12" s="28">
        <f t="shared" si="0"/>
        <v>9.0430705458063954E-5</v>
      </c>
      <c r="X12" s="9"/>
    </row>
    <row r="13" spans="1:141">
      <c r="A13" s="10" t="s">
        <v>96</v>
      </c>
      <c r="B13" s="37" t="s">
        <v>36</v>
      </c>
      <c r="C13" s="13">
        <v>37148</v>
      </c>
      <c r="D13" s="13">
        <v>4794</v>
      </c>
      <c r="E13" s="13">
        <v>54164</v>
      </c>
      <c r="F13" s="13">
        <v>27676</v>
      </c>
      <c r="G13" s="13">
        <v>73849</v>
      </c>
      <c r="H13" s="13">
        <v>21460</v>
      </c>
      <c r="I13" s="13">
        <v>38343</v>
      </c>
      <c r="J13" s="13">
        <v>20217</v>
      </c>
      <c r="K13" s="13">
        <v>8911</v>
      </c>
      <c r="L13" s="13">
        <v>5436</v>
      </c>
      <c r="M13" s="13">
        <v>19393</v>
      </c>
      <c r="N13" s="52">
        <v>34535</v>
      </c>
      <c r="O13" s="13">
        <v>157645</v>
      </c>
      <c r="P13" s="13">
        <v>192649</v>
      </c>
      <c r="Q13" s="13">
        <v>60204</v>
      </c>
      <c r="R13" s="13">
        <v>1485136</v>
      </c>
      <c r="S13" s="13">
        <v>134129</v>
      </c>
      <c r="T13" s="13">
        <v>190641</v>
      </c>
      <c r="U13" s="13">
        <v>83697</v>
      </c>
      <c r="V13" s="27">
        <f t="shared" si="1"/>
        <v>2650027</v>
      </c>
      <c r="W13" s="28">
        <f t="shared" si="0"/>
        <v>1.0828182426620027E-4</v>
      </c>
      <c r="X13" s="9"/>
    </row>
    <row r="14" spans="1:141">
      <c r="A14" s="10" t="s">
        <v>97</v>
      </c>
      <c r="B14" s="37" t="s">
        <v>98</v>
      </c>
      <c r="C14" s="13">
        <v>1158560</v>
      </c>
      <c r="D14" s="13">
        <v>997548</v>
      </c>
      <c r="E14" s="13">
        <v>1144797</v>
      </c>
      <c r="F14" s="13">
        <v>1018143</v>
      </c>
      <c r="G14" s="13">
        <v>1464787</v>
      </c>
      <c r="H14" s="13">
        <v>1180946</v>
      </c>
      <c r="I14" s="13">
        <v>1545378</v>
      </c>
      <c r="J14" s="13">
        <v>1334473</v>
      </c>
      <c r="K14" s="13">
        <v>1143386</v>
      </c>
      <c r="L14" s="13">
        <v>1473017</v>
      </c>
      <c r="M14" s="13">
        <v>1740524</v>
      </c>
      <c r="N14" s="52">
        <v>1896858</v>
      </c>
      <c r="O14" s="13">
        <v>1290735</v>
      </c>
      <c r="P14" s="13">
        <v>2929220</v>
      </c>
      <c r="Q14" s="13">
        <v>1837578</v>
      </c>
      <c r="R14" s="13">
        <v>1541050</v>
      </c>
      <c r="S14" s="13">
        <v>1323588</v>
      </c>
      <c r="T14" s="13">
        <v>2001651</v>
      </c>
      <c r="U14" s="13">
        <v>2362828</v>
      </c>
      <c r="V14" s="27">
        <f t="shared" si="1"/>
        <v>29385067</v>
      </c>
      <c r="W14" s="28">
        <f t="shared" si="0"/>
        <v>1.2006929215983538E-3</v>
      </c>
      <c r="X14" s="9"/>
    </row>
    <row r="15" spans="1:141">
      <c r="A15" s="10" t="s">
        <v>99</v>
      </c>
      <c r="B15" s="37" t="s">
        <v>52</v>
      </c>
      <c r="C15" s="13">
        <v>83815</v>
      </c>
      <c r="D15" s="13">
        <v>491578</v>
      </c>
      <c r="E15" s="13">
        <v>341811</v>
      </c>
      <c r="F15" s="13">
        <v>154185</v>
      </c>
      <c r="G15" s="13">
        <v>39504</v>
      </c>
      <c r="H15" s="13">
        <v>41462</v>
      </c>
      <c r="I15" s="13">
        <v>133968</v>
      </c>
      <c r="J15" s="13">
        <v>66681</v>
      </c>
      <c r="K15" s="13">
        <v>0</v>
      </c>
      <c r="L15" s="13">
        <v>88917</v>
      </c>
      <c r="M15" s="13">
        <v>199643</v>
      </c>
      <c r="N15" s="52">
        <v>42510</v>
      </c>
      <c r="O15" s="13">
        <v>77604</v>
      </c>
      <c r="P15" s="13">
        <v>0</v>
      </c>
      <c r="Q15" s="13">
        <v>0</v>
      </c>
      <c r="R15" s="13">
        <v>0</v>
      </c>
      <c r="S15" s="13">
        <v>0</v>
      </c>
      <c r="T15" s="13">
        <v>0</v>
      </c>
      <c r="U15" s="13">
        <v>0</v>
      </c>
      <c r="V15" s="27">
        <f t="shared" si="1"/>
        <v>1761678</v>
      </c>
      <c r="W15" s="28">
        <f t="shared" si="0"/>
        <v>7.1983307192579986E-5</v>
      </c>
      <c r="X15" s="9"/>
    </row>
    <row r="16" spans="1:141">
      <c r="A16" s="10" t="s">
        <v>100</v>
      </c>
      <c r="B16" s="37" t="s">
        <v>55</v>
      </c>
      <c r="C16" s="13">
        <v>1800231</v>
      </c>
      <c r="D16" s="13">
        <v>2072635</v>
      </c>
      <c r="E16" s="13">
        <v>2704967</v>
      </c>
      <c r="F16" s="13">
        <v>3567540</v>
      </c>
      <c r="G16" s="13">
        <v>15559792</v>
      </c>
      <c r="H16" s="13">
        <v>3380373</v>
      </c>
      <c r="I16" s="13">
        <v>4679848</v>
      </c>
      <c r="J16" s="13">
        <v>3573404</v>
      </c>
      <c r="K16" s="13">
        <v>2978527</v>
      </c>
      <c r="L16" s="13">
        <v>2516650</v>
      </c>
      <c r="M16" s="13">
        <v>4833590</v>
      </c>
      <c r="N16" s="52">
        <v>9002489</v>
      </c>
      <c r="O16" s="13">
        <v>4305861</v>
      </c>
      <c r="P16" s="13">
        <v>4529740</v>
      </c>
      <c r="Q16" s="13">
        <v>4890507</v>
      </c>
      <c r="R16" s="13">
        <v>12904323</v>
      </c>
      <c r="S16" s="13">
        <v>5754348</v>
      </c>
      <c r="T16" s="13">
        <v>11305781</v>
      </c>
      <c r="U16" s="13">
        <v>9658169</v>
      </c>
      <c r="V16" s="27">
        <f t="shared" si="1"/>
        <v>110018775</v>
      </c>
      <c r="W16" s="28">
        <f t="shared" si="0"/>
        <v>4.4954385976190532E-3</v>
      </c>
      <c r="X16" s="9"/>
    </row>
    <row r="17" spans="1:24">
      <c r="A17" s="10" t="s">
        <v>101</v>
      </c>
      <c r="B17" s="37" t="s">
        <v>45</v>
      </c>
      <c r="C17" s="13">
        <v>1567557</v>
      </c>
      <c r="D17" s="13">
        <v>2202653</v>
      </c>
      <c r="E17" s="13">
        <v>5158201</v>
      </c>
      <c r="F17" s="13">
        <v>6573336</v>
      </c>
      <c r="G17" s="13">
        <v>4791087</v>
      </c>
      <c r="H17" s="13">
        <v>6794122</v>
      </c>
      <c r="I17" s="13">
        <v>2270002</v>
      </c>
      <c r="J17" s="13">
        <v>1877577</v>
      </c>
      <c r="K17" s="13">
        <v>1900174</v>
      </c>
      <c r="L17" s="13">
        <v>2288101</v>
      </c>
      <c r="M17" s="13">
        <v>2449837</v>
      </c>
      <c r="N17" s="52">
        <v>2902631</v>
      </c>
      <c r="O17" s="13">
        <v>3272262</v>
      </c>
      <c r="P17" s="13">
        <v>2699953</v>
      </c>
      <c r="Q17" s="13">
        <v>3057385</v>
      </c>
      <c r="R17" s="13">
        <v>2995025</v>
      </c>
      <c r="S17" s="13">
        <v>2930485</v>
      </c>
      <c r="T17" s="13">
        <v>4180151</v>
      </c>
      <c r="U17" s="13">
        <v>4526012</v>
      </c>
      <c r="V17" s="27">
        <f t="shared" si="1"/>
        <v>64436551</v>
      </c>
      <c r="W17" s="28">
        <f t="shared" si="0"/>
        <v>2.6329193218416458E-3</v>
      </c>
      <c r="X17" s="9"/>
    </row>
    <row r="18" spans="1:24">
      <c r="A18" s="10" t="s">
        <v>102</v>
      </c>
      <c r="B18" s="37" t="s">
        <v>29</v>
      </c>
      <c r="C18" s="13">
        <v>764515</v>
      </c>
      <c r="D18" s="13">
        <v>1134665</v>
      </c>
      <c r="E18" s="13">
        <v>765349</v>
      </c>
      <c r="F18" s="13">
        <v>690266</v>
      </c>
      <c r="G18" s="13">
        <v>744655</v>
      </c>
      <c r="H18" s="13">
        <v>432293</v>
      </c>
      <c r="I18" s="13">
        <v>700812</v>
      </c>
      <c r="J18" s="13">
        <v>259474</v>
      </c>
      <c r="K18" s="13">
        <v>323010</v>
      </c>
      <c r="L18" s="13">
        <v>414738</v>
      </c>
      <c r="M18" s="13">
        <v>750741</v>
      </c>
      <c r="N18" s="52">
        <v>466891</v>
      </c>
      <c r="O18" s="13">
        <v>520982</v>
      </c>
      <c r="P18" s="13">
        <v>365335</v>
      </c>
      <c r="Q18" s="13">
        <v>399075</v>
      </c>
      <c r="R18" s="13">
        <v>334385</v>
      </c>
      <c r="S18" s="13">
        <v>276549</v>
      </c>
      <c r="T18" s="13">
        <v>389824</v>
      </c>
      <c r="U18" s="13">
        <v>669963</v>
      </c>
      <c r="V18" s="27">
        <f t="shared" si="1"/>
        <v>10403522</v>
      </c>
      <c r="W18" s="28">
        <f t="shared" si="0"/>
        <v>4.2509466543304969E-4</v>
      </c>
      <c r="X18" s="9"/>
    </row>
    <row r="19" spans="1:24">
      <c r="A19" s="10" t="s">
        <v>103</v>
      </c>
      <c r="B19" s="37" t="s">
        <v>45</v>
      </c>
      <c r="C19" s="13">
        <v>245912</v>
      </c>
      <c r="D19" s="13">
        <v>378590</v>
      </c>
      <c r="E19" s="13">
        <v>483017</v>
      </c>
      <c r="F19" s="13">
        <v>326093</v>
      </c>
      <c r="G19" s="13">
        <v>393413</v>
      </c>
      <c r="H19" s="13">
        <v>364497</v>
      </c>
      <c r="I19" s="13">
        <v>354706</v>
      </c>
      <c r="J19" s="13">
        <v>374765</v>
      </c>
      <c r="K19" s="13">
        <v>331742</v>
      </c>
      <c r="L19" s="13">
        <v>389660</v>
      </c>
      <c r="M19" s="13">
        <v>347061</v>
      </c>
      <c r="N19" s="52">
        <v>328961</v>
      </c>
      <c r="O19" s="13">
        <v>409626</v>
      </c>
      <c r="P19" s="13">
        <v>392827</v>
      </c>
      <c r="Q19" s="13">
        <v>541895</v>
      </c>
      <c r="R19" s="13">
        <v>282819</v>
      </c>
      <c r="S19" s="13">
        <v>84579</v>
      </c>
      <c r="T19" s="13">
        <v>61020</v>
      </c>
      <c r="U19" s="13">
        <v>308007</v>
      </c>
      <c r="V19" s="27">
        <f t="shared" si="1"/>
        <v>6399190</v>
      </c>
      <c r="W19" s="28">
        <f t="shared" si="0"/>
        <v>2.6147505932053752E-4</v>
      </c>
      <c r="X19" s="9"/>
    </row>
    <row r="20" spans="1:24">
      <c r="A20" s="10" t="s">
        <v>104</v>
      </c>
      <c r="B20" s="37" t="s">
        <v>98</v>
      </c>
      <c r="C20" s="13">
        <v>67544</v>
      </c>
      <c r="D20" s="13">
        <v>91750</v>
      </c>
      <c r="E20" s="13">
        <v>84359</v>
      </c>
      <c r="F20" s="13">
        <v>389758</v>
      </c>
      <c r="G20" s="13">
        <v>749315</v>
      </c>
      <c r="H20" s="13">
        <v>119079</v>
      </c>
      <c r="I20" s="13">
        <v>257473</v>
      </c>
      <c r="J20" s="13">
        <v>137829</v>
      </c>
      <c r="K20" s="13">
        <v>140625</v>
      </c>
      <c r="L20" s="13">
        <v>147996</v>
      </c>
      <c r="M20" s="13">
        <v>641690</v>
      </c>
      <c r="N20" s="52">
        <v>185304</v>
      </c>
      <c r="O20" s="13">
        <v>202458</v>
      </c>
      <c r="P20" s="13">
        <v>128801</v>
      </c>
      <c r="Q20" s="13">
        <v>176162</v>
      </c>
      <c r="R20" s="13">
        <v>127066</v>
      </c>
      <c r="S20" s="13">
        <v>93801</v>
      </c>
      <c r="T20" s="13">
        <v>124353</v>
      </c>
      <c r="U20" s="13">
        <v>166401</v>
      </c>
      <c r="V20" s="27">
        <f t="shared" si="1"/>
        <v>4031764</v>
      </c>
      <c r="W20" s="28">
        <f t="shared" si="0"/>
        <v>1.6474049544808135E-4</v>
      </c>
      <c r="X20" s="9"/>
    </row>
    <row r="21" spans="1:24">
      <c r="A21" s="10" t="s">
        <v>105</v>
      </c>
      <c r="B21" s="37" t="s">
        <v>55</v>
      </c>
      <c r="C21" s="13">
        <v>5130907</v>
      </c>
      <c r="D21" s="13">
        <v>3967777</v>
      </c>
      <c r="E21" s="13">
        <v>4546750</v>
      </c>
      <c r="F21" s="13">
        <v>5978396</v>
      </c>
      <c r="G21" s="13">
        <v>5371762</v>
      </c>
      <c r="H21" s="13">
        <v>4340548</v>
      </c>
      <c r="I21" s="13">
        <v>4464286</v>
      </c>
      <c r="J21" s="13">
        <v>4516485</v>
      </c>
      <c r="K21" s="13">
        <v>4592428</v>
      </c>
      <c r="L21" s="13">
        <v>5826519</v>
      </c>
      <c r="M21" s="13">
        <v>4483988</v>
      </c>
      <c r="N21" s="52">
        <v>4443632</v>
      </c>
      <c r="O21" s="13">
        <v>4463776</v>
      </c>
      <c r="P21" s="13">
        <v>4728713</v>
      </c>
      <c r="Q21" s="13">
        <v>4434161</v>
      </c>
      <c r="R21" s="13">
        <v>4365158</v>
      </c>
      <c r="S21" s="13">
        <v>4522344</v>
      </c>
      <c r="T21" s="13">
        <v>5755950</v>
      </c>
      <c r="U21" s="13">
        <v>7333073</v>
      </c>
      <c r="V21" s="27">
        <f t="shared" si="1"/>
        <v>93266653</v>
      </c>
      <c r="W21" s="28">
        <f t="shared" si="0"/>
        <v>3.8109360131208777E-3</v>
      </c>
      <c r="X21" s="9"/>
    </row>
    <row r="22" spans="1:24">
      <c r="A22" s="10" t="s">
        <v>106</v>
      </c>
      <c r="B22" s="37" t="s">
        <v>33</v>
      </c>
      <c r="C22" s="13">
        <v>390</v>
      </c>
      <c r="D22" s="13">
        <v>461</v>
      </c>
      <c r="E22" s="13">
        <v>570</v>
      </c>
      <c r="F22" s="13">
        <v>719</v>
      </c>
      <c r="G22" s="13">
        <v>1958</v>
      </c>
      <c r="H22" s="13">
        <v>2019</v>
      </c>
      <c r="I22" s="13">
        <v>2019</v>
      </c>
      <c r="J22" s="13">
        <v>1881</v>
      </c>
      <c r="K22" s="13">
        <v>1757</v>
      </c>
      <c r="L22" s="13">
        <v>1968</v>
      </c>
      <c r="M22" s="13">
        <v>2317</v>
      </c>
      <c r="N22" s="52">
        <v>2116</v>
      </c>
      <c r="O22" s="13">
        <v>2095</v>
      </c>
      <c r="P22" s="13">
        <v>2195</v>
      </c>
      <c r="Q22" s="13">
        <v>3428</v>
      </c>
      <c r="R22" s="13">
        <v>3073</v>
      </c>
      <c r="S22" s="13">
        <v>1683</v>
      </c>
      <c r="T22" s="13">
        <v>0</v>
      </c>
      <c r="U22" s="13">
        <v>2856</v>
      </c>
      <c r="V22" s="27">
        <f t="shared" si="1"/>
        <v>33505</v>
      </c>
      <c r="W22" s="28">
        <f t="shared" si="0"/>
        <v>1.3690360596473318E-6</v>
      </c>
      <c r="X22" s="9"/>
    </row>
    <row r="23" spans="1:24">
      <c r="A23" s="10" t="s">
        <v>107</v>
      </c>
      <c r="B23" s="37" t="s">
        <v>45</v>
      </c>
      <c r="C23" s="13">
        <v>51504</v>
      </c>
      <c r="D23" s="13">
        <v>127153</v>
      </c>
      <c r="E23" s="13">
        <v>4250658</v>
      </c>
      <c r="F23" s="13">
        <v>108748</v>
      </c>
      <c r="G23" s="13">
        <v>130889</v>
      </c>
      <c r="H23" s="13">
        <v>445509</v>
      </c>
      <c r="I23" s="13">
        <v>148876</v>
      </c>
      <c r="J23" s="13">
        <v>52152</v>
      </c>
      <c r="K23" s="13">
        <v>126619</v>
      </c>
      <c r="L23" s="13">
        <v>585743</v>
      </c>
      <c r="M23" s="13">
        <v>1073126</v>
      </c>
      <c r="N23" s="52">
        <v>2963595</v>
      </c>
      <c r="O23" s="13">
        <v>1129460</v>
      </c>
      <c r="P23" s="13">
        <v>1272033</v>
      </c>
      <c r="Q23" s="13">
        <v>1328834</v>
      </c>
      <c r="R23" s="13">
        <v>1202544</v>
      </c>
      <c r="S23" s="13">
        <v>1024943</v>
      </c>
      <c r="T23" s="13">
        <v>1375343</v>
      </c>
      <c r="U23" s="13">
        <v>1691682</v>
      </c>
      <c r="V23" s="27">
        <f t="shared" si="1"/>
        <v>19089411</v>
      </c>
      <c r="W23" s="28">
        <f t="shared" si="0"/>
        <v>7.8000573097831473E-4</v>
      </c>
      <c r="X23" s="9"/>
    </row>
    <row r="24" spans="1:24">
      <c r="A24" s="10" t="s">
        <v>108</v>
      </c>
      <c r="B24" s="37" t="s">
        <v>50</v>
      </c>
      <c r="C24" s="13">
        <v>0</v>
      </c>
      <c r="D24" s="13">
        <v>0</v>
      </c>
      <c r="E24" s="13">
        <v>0</v>
      </c>
      <c r="F24" s="13">
        <v>0</v>
      </c>
      <c r="G24" s="13">
        <v>0</v>
      </c>
      <c r="H24" s="13">
        <v>0</v>
      </c>
      <c r="I24" s="13">
        <v>0</v>
      </c>
      <c r="J24" s="13">
        <v>0</v>
      </c>
      <c r="K24" s="13">
        <v>0</v>
      </c>
      <c r="L24" s="13">
        <v>0</v>
      </c>
      <c r="M24" s="13">
        <v>0</v>
      </c>
      <c r="N24" s="52">
        <v>0</v>
      </c>
      <c r="O24" s="13">
        <v>0</v>
      </c>
      <c r="P24" s="13">
        <v>0</v>
      </c>
      <c r="Q24" s="13">
        <v>0</v>
      </c>
      <c r="R24" s="13">
        <v>0</v>
      </c>
      <c r="S24" s="13">
        <v>0</v>
      </c>
      <c r="T24" s="13">
        <v>0</v>
      </c>
      <c r="U24" s="13">
        <v>0</v>
      </c>
      <c r="V24" s="27">
        <f t="shared" si="1"/>
        <v>0</v>
      </c>
      <c r="W24" s="28">
        <f t="shared" si="0"/>
        <v>0</v>
      </c>
      <c r="X24" s="9"/>
    </row>
    <row r="25" spans="1:24">
      <c r="A25" s="10" t="s">
        <v>109</v>
      </c>
      <c r="B25" s="37" t="s">
        <v>22</v>
      </c>
      <c r="C25" s="13">
        <v>3223</v>
      </c>
      <c r="D25" s="13">
        <v>0</v>
      </c>
      <c r="E25" s="13">
        <v>0</v>
      </c>
      <c r="F25" s="13">
        <v>13223</v>
      </c>
      <c r="G25" s="13">
        <v>282879</v>
      </c>
      <c r="H25" s="13">
        <v>167007</v>
      </c>
      <c r="I25" s="13">
        <v>71276</v>
      </c>
      <c r="J25" s="13">
        <v>6446</v>
      </c>
      <c r="K25" s="13">
        <v>0</v>
      </c>
      <c r="L25" s="13">
        <v>0</v>
      </c>
      <c r="M25" s="13">
        <v>165</v>
      </c>
      <c r="N25" s="52">
        <v>1290</v>
      </c>
      <c r="O25" s="13">
        <v>0</v>
      </c>
      <c r="P25" s="13">
        <v>0</v>
      </c>
      <c r="Q25" s="13">
        <v>0</v>
      </c>
      <c r="R25" s="13">
        <v>0</v>
      </c>
      <c r="S25" s="13">
        <v>0</v>
      </c>
      <c r="T25" s="13">
        <v>4140</v>
      </c>
      <c r="U25" s="13">
        <v>4440</v>
      </c>
      <c r="V25" s="27">
        <f t="shared" si="1"/>
        <v>554089</v>
      </c>
      <c r="W25" s="28">
        <f t="shared" si="0"/>
        <v>2.2640436390208342E-5</v>
      </c>
      <c r="X25" s="9"/>
    </row>
    <row r="26" spans="1:24">
      <c r="A26" s="10" t="s">
        <v>110</v>
      </c>
      <c r="B26" s="37" t="s">
        <v>52</v>
      </c>
      <c r="C26" s="13">
        <v>1865780</v>
      </c>
      <c r="D26" s="13">
        <v>2052009</v>
      </c>
      <c r="E26" s="13">
        <v>1874888</v>
      </c>
      <c r="F26" s="13">
        <v>1756395</v>
      </c>
      <c r="G26" s="13">
        <v>1326366</v>
      </c>
      <c r="H26" s="13">
        <v>872074</v>
      </c>
      <c r="I26" s="13">
        <v>1106756</v>
      </c>
      <c r="J26" s="13">
        <v>1032781</v>
      </c>
      <c r="K26" s="13">
        <v>1211603</v>
      </c>
      <c r="L26" s="13">
        <v>1325334</v>
      </c>
      <c r="M26" s="13">
        <v>1518866</v>
      </c>
      <c r="N26" s="52">
        <v>1618215</v>
      </c>
      <c r="O26" s="13">
        <v>1847532</v>
      </c>
      <c r="P26" s="13">
        <v>2583833</v>
      </c>
      <c r="Q26" s="13">
        <v>3293752</v>
      </c>
      <c r="R26" s="13">
        <v>2856521</v>
      </c>
      <c r="S26" s="13">
        <v>3314209</v>
      </c>
      <c r="T26" s="13">
        <v>4584268</v>
      </c>
      <c r="U26" s="13">
        <v>6133093</v>
      </c>
      <c r="V26" s="27">
        <f t="shared" si="1"/>
        <v>42174275</v>
      </c>
      <c r="W26" s="28">
        <f t="shared" si="0"/>
        <v>1.7232682663627214E-3</v>
      </c>
      <c r="X26" s="9"/>
    </row>
    <row r="27" spans="1:24">
      <c r="A27" s="10" t="s">
        <v>111</v>
      </c>
      <c r="B27" s="37" t="s">
        <v>50</v>
      </c>
      <c r="C27" s="13">
        <v>209688</v>
      </c>
      <c r="D27" s="13">
        <v>255082</v>
      </c>
      <c r="E27" s="13">
        <v>11684</v>
      </c>
      <c r="F27" s="13">
        <v>0</v>
      </c>
      <c r="G27" s="13">
        <v>0</v>
      </c>
      <c r="H27" s="13">
        <v>0</v>
      </c>
      <c r="I27" s="13">
        <v>0</v>
      </c>
      <c r="J27" s="13">
        <v>0</v>
      </c>
      <c r="K27" s="13">
        <v>0</v>
      </c>
      <c r="L27" s="13">
        <v>0</v>
      </c>
      <c r="M27" s="13">
        <v>0</v>
      </c>
      <c r="N27" s="52">
        <v>0</v>
      </c>
      <c r="O27" s="13">
        <v>0</v>
      </c>
      <c r="P27" s="13">
        <v>0</v>
      </c>
      <c r="Q27" s="13">
        <v>0</v>
      </c>
      <c r="R27" s="13">
        <v>0</v>
      </c>
      <c r="S27" s="13">
        <v>0</v>
      </c>
      <c r="T27" s="13">
        <v>0</v>
      </c>
      <c r="U27" s="13">
        <v>0</v>
      </c>
      <c r="V27" s="27">
        <f t="shared" si="1"/>
        <v>476454</v>
      </c>
      <c r="W27" s="28">
        <f t="shared" si="0"/>
        <v>1.9468219870562895E-5</v>
      </c>
      <c r="X27" s="9"/>
    </row>
    <row r="28" spans="1:24">
      <c r="A28" s="10" t="s">
        <v>112</v>
      </c>
      <c r="B28" s="37" t="s">
        <v>54</v>
      </c>
      <c r="C28" s="13">
        <v>440244</v>
      </c>
      <c r="D28" s="13">
        <v>3497576</v>
      </c>
      <c r="E28" s="13">
        <v>847343</v>
      </c>
      <c r="F28" s="13">
        <v>735993</v>
      </c>
      <c r="G28" s="13">
        <v>701794</v>
      </c>
      <c r="H28" s="13">
        <v>593142</v>
      </c>
      <c r="I28" s="13">
        <v>693292</v>
      </c>
      <c r="J28" s="13">
        <v>1256015</v>
      </c>
      <c r="K28" s="13">
        <v>2359148</v>
      </c>
      <c r="L28" s="13">
        <v>1753089</v>
      </c>
      <c r="M28" s="13">
        <v>1183059</v>
      </c>
      <c r="N28" s="52">
        <v>1348473</v>
      </c>
      <c r="O28" s="13">
        <v>2015348</v>
      </c>
      <c r="P28" s="13">
        <v>1418827</v>
      </c>
      <c r="Q28" s="13">
        <v>1379773</v>
      </c>
      <c r="R28" s="13">
        <v>734594</v>
      </c>
      <c r="S28" s="13">
        <v>0</v>
      </c>
      <c r="T28" s="13">
        <v>672347</v>
      </c>
      <c r="U28" s="13">
        <v>1560041</v>
      </c>
      <c r="V28" s="27">
        <f t="shared" si="1"/>
        <v>23190098</v>
      </c>
      <c r="W28" s="28">
        <f t="shared" si="0"/>
        <v>9.4756246496807857E-4</v>
      </c>
      <c r="X28" s="9"/>
    </row>
    <row r="29" spans="1:24">
      <c r="A29" s="10" t="s">
        <v>113</v>
      </c>
      <c r="B29" s="37" t="s">
        <v>54</v>
      </c>
      <c r="C29" s="13">
        <v>531288</v>
      </c>
      <c r="D29" s="13">
        <v>179832</v>
      </c>
      <c r="E29" s="13">
        <v>31900</v>
      </c>
      <c r="F29" s="13">
        <v>208821</v>
      </c>
      <c r="G29" s="13">
        <v>29033</v>
      </c>
      <c r="H29" s="13">
        <v>25645</v>
      </c>
      <c r="I29" s="13">
        <v>28860</v>
      </c>
      <c r="J29" s="13">
        <v>33673</v>
      </c>
      <c r="K29" s="13">
        <v>24449</v>
      </c>
      <c r="L29" s="13">
        <v>33587</v>
      </c>
      <c r="M29" s="13">
        <v>20444</v>
      </c>
      <c r="N29" s="52">
        <v>22327</v>
      </c>
      <c r="O29" s="13">
        <v>16645</v>
      </c>
      <c r="P29" s="13">
        <v>16482</v>
      </c>
      <c r="Q29" s="13">
        <v>26256</v>
      </c>
      <c r="R29" s="13">
        <v>19462</v>
      </c>
      <c r="S29" s="13">
        <v>120581</v>
      </c>
      <c r="T29" s="13">
        <v>15884</v>
      </c>
      <c r="U29" s="13">
        <v>98219</v>
      </c>
      <c r="V29" s="27">
        <f t="shared" si="1"/>
        <v>1483388</v>
      </c>
      <c r="W29" s="28">
        <f t="shared" si="0"/>
        <v>6.0612197058592339E-5</v>
      </c>
      <c r="X29" s="9"/>
    </row>
    <row r="30" spans="1:24">
      <c r="A30" s="10" t="s">
        <v>114</v>
      </c>
      <c r="B30" s="37" t="s">
        <v>54</v>
      </c>
      <c r="C30" s="13">
        <v>0</v>
      </c>
      <c r="D30" s="13">
        <v>0</v>
      </c>
      <c r="E30" s="13">
        <v>0</v>
      </c>
      <c r="F30" s="13">
        <v>0</v>
      </c>
      <c r="G30" s="13">
        <v>0</v>
      </c>
      <c r="H30" s="13">
        <v>0</v>
      </c>
      <c r="I30" s="13">
        <v>0</v>
      </c>
      <c r="J30" s="13">
        <v>0</v>
      </c>
      <c r="K30" s="13">
        <v>0</v>
      </c>
      <c r="L30" s="13">
        <v>0</v>
      </c>
      <c r="M30" s="13">
        <v>0</v>
      </c>
      <c r="N30" s="52">
        <v>0</v>
      </c>
      <c r="O30" s="13">
        <v>0</v>
      </c>
      <c r="P30" s="13">
        <v>0</v>
      </c>
      <c r="Q30" s="13">
        <v>0</v>
      </c>
      <c r="R30" s="13">
        <v>0</v>
      </c>
      <c r="S30" s="13">
        <v>0</v>
      </c>
      <c r="T30" s="13">
        <v>0</v>
      </c>
      <c r="U30" s="13">
        <v>0</v>
      </c>
      <c r="V30" s="27">
        <f t="shared" si="1"/>
        <v>0</v>
      </c>
      <c r="W30" s="28">
        <f t="shared" si="0"/>
        <v>0</v>
      </c>
      <c r="X30" s="9"/>
    </row>
    <row r="31" spans="1:24">
      <c r="A31" s="10" t="s">
        <v>115</v>
      </c>
      <c r="B31" s="37" t="s">
        <v>54</v>
      </c>
      <c r="C31" s="13">
        <v>0</v>
      </c>
      <c r="D31" s="13">
        <v>0</v>
      </c>
      <c r="E31" s="13">
        <v>0</v>
      </c>
      <c r="F31" s="13">
        <v>0</v>
      </c>
      <c r="G31" s="13">
        <v>0</v>
      </c>
      <c r="H31" s="13">
        <v>0</v>
      </c>
      <c r="I31" s="13">
        <v>0</v>
      </c>
      <c r="J31" s="13">
        <v>0</v>
      </c>
      <c r="K31" s="13">
        <v>0</v>
      </c>
      <c r="L31" s="13">
        <v>0</v>
      </c>
      <c r="M31" s="13">
        <v>0</v>
      </c>
      <c r="N31" s="52">
        <v>0</v>
      </c>
      <c r="O31" s="13">
        <v>0</v>
      </c>
      <c r="P31" s="13">
        <v>0</v>
      </c>
      <c r="Q31" s="13">
        <v>0</v>
      </c>
      <c r="R31" s="13">
        <v>0</v>
      </c>
      <c r="S31" s="13">
        <v>0</v>
      </c>
      <c r="T31" s="13">
        <v>0</v>
      </c>
      <c r="U31" s="13">
        <v>0</v>
      </c>
      <c r="V31" s="27">
        <f t="shared" si="1"/>
        <v>0</v>
      </c>
      <c r="W31" s="28">
        <f t="shared" si="0"/>
        <v>0</v>
      </c>
      <c r="X31" s="9"/>
    </row>
    <row r="32" spans="1:24">
      <c r="A32" s="10" t="s">
        <v>116</v>
      </c>
      <c r="B32" s="37" t="s">
        <v>43</v>
      </c>
      <c r="C32" s="13">
        <v>114190</v>
      </c>
      <c r="D32" s="13">
        <v>138212</v>
      </c>
      <c r="E32" s="13">
        <v>176551</v>
      </c>
      <c r="F32" s="13">
        <v>337900</v>
      </c>
      <c r="G32" s="13">
        <v>317724</v>
      </c>
      <c r="H32" s="13">
        <v>388873</v>
      </c>
      <c r="I32" s="13">
        <v>326765</v>
      </c>
      <c r="J32" s="13">
        <v>197774</v>
      </c>
      <c r="K32" s="13">
        <v>115139</v>
      </c>
      <c r="L32" s="13">
        <v>178463</v>
      </c>
      <c r="M32" s="13">
        <v>142906</v>
      </c>
      <c r="N32" s="52">
        <v>319314</v>
      </c>
      <c r="O32" s="13">
        <v>236068</v>
      </c>
      <c r="P32" s="13">
        <v>174637</v>
      </c>
      <c r="Q32" s="13">
        <v>246661</v>
      </c>
      <c r="R32" s="13">
        <v>667038</v>
      </c>
      <c r="S32" s="13">
        <v>270222</v>
      </c>
      <c r="T32" s="13">
        <v>254696</v>
      </c>
      <c r="U32" s="13">
        <v>354535</v>
      </c>
      <c r="V32" s="27">
        <f t="shared" si="1"/>
        <v>4957668</v>
      </c>
      <c r="W32" s="28">
        <f t="shared" si="0"/>
        <v>2.025735342116003E-4</v>
      </c>
      <c r="X32" s="9"/>
    </row>
    <row r="33" spans="1:24">
      <c r="A33" s="10" t="s">
        <v>117</v>
      </c>
      <c r="B33" s="37" t="s">
        <v>19</v>
      </c>
      <c r="C33" s="13">
        <v>0</v>
      </c>
      <c r="D33" s="13">
        <v>0</v>
      </c>
      <c r="E33" s="13">
        <v>0</v>
      </c>
      <c r="F33" s="13">
        <v>0</v>
      </c>
      <c r="G33" s="13">
        <v>0</v>
      </c>
      <c r="H33" s="13">
        <v>0</v>
      </c>
      <c r="I33" s="13">
        <v>0</v>
      </c>
      <c r="J33" s="13">
        <v>0</v>
      </c>
      <c r="K33" s="13">
        <v>0</v>
      </c>
      <c r="L33" s="13">
        <v>559</v>
      </c>
      <c r="M33" s="13">
        <v>0</v>
      </c>
      <c r="N33" s="52">
        <v>0</v>
      </c>
      <c r="O33" s="13">
        <v>0</v>
      </c>
      <c r="P33" s="13">
        <v>0</v>
      </c>
      <c r="Q33" s="13">
        <v>0</v>
      </c>
      <c r="R33" s="13">
        <v>0</v>
      </c>
      <c r="S33" s="13">
        <v>0</v>
      </c>
      <c r="T33" s="13">
        <v>0</v>
      </c>
      <c r="U33" s="13">
        <v>0</v>
      </c>
      <c r="V33" s="27">
        <f t="shared" si="1"/>
        <v>559</v>
      </c>
      <c r="W33" s="28">
        <f t="shared" si="0"/>
        <v>2.2841103039631651E-8</v>
      </c>
      <c r="X33" s="9"/>
    </row>
    <row r="34" spans="1:24">
      <c r="A34" s="10" t="s">
        <v>118</v>
      </c>
      <c r="B34" s="37" t="s">
        <v>45</v>
      </c>
      <c r="C34" s="13">
        <v>295021</v>
      </c>
      <c r="D34" s="13">
        <v>282983</v>
      </c>
      <c r="E34" s="13">
        <v>249902</v>
      </c>
      <c r="F34" s="13">
        <v>258157</v>
      </c>
      <c r="G34" s="13">
        <v>198112</v>
      </c>
      <c r="H34" s="13">
        <v>221247</v>
      </c>
      <c r="I34" s="13">
        <v>135615</v>
      </c>
      <c r="J34" s="13">
        <v>108690</v>
      </c>
      <c r="K34" s="13">
        <v>150773</v>
      </c>
      <c r="L34" s="13">
        <v>153661</v>
      </c>
      <c r="M34" s="13">
        <v>158982</v>
      </c>
      <c r="N34" s="52">
        <v>147731</v>
      </c>
      <c r="O34" s="13">
        <v>83459</v>
      </c>
      <c r="P34" s="13">
        <v>138011</v>
      </c>
      <c r="Q34" s="13">
        <v>132729</v>
      </c>
      <c r="R34" s="13">
        <v>152663</v>
      </c>
      <c r="S34" s="13">
        <v>149484</v>
      </c>
      <c r="T34" s="13">
        <v>162559</v>
      </c>
      <c r="U34" s="13">
        <v>186203</v>
      </c>
      <c r="V34" s="27">
        <f t="shared" si="1"/>
        <v>3365982</v>
      </c>
      <c r="W34" s="28">
        <f t="shared" si="0"/>
        <v>1.3753621053943726E-4</v>
      </c>
      <c r="X34" s="9"/>
    </row>
    <row r="35" spans="1:24">
      <c r="A35" s="10" t="s">
        <v>119</v>
      </c>
      <c r="B35" s="37" t="s">
        <v>10</v>
      </c>
      <c r="C35" s="13">
        <v>5824</v>
      </c>
      <c r="D35" s="13">
        <v>3332</v>
      </c>
      <c r="E35" s="13">
        <v>36431</v>
      </c>
      <c r="F35" s="13">
        <v>15117</v>
      </c>
      <c r="G35" s="13">
        <v>27210</v>
      </c>
      <c r="H35" s="13">
        <v>131107</v>
      </c>
      <c r="I35" s="13">
        <v>28250</v>
      </c>
      <c r="J35" s="13">
        <v>9190</v>
      </c>
      <c r="K35" s="13">
        <v>14955</v>
      </c>
      <c r="L35" s="13">
        <v>35487</v>
      </c>
      <c r="M35" s="13">
        <v>32300</v>
      </c>
      <c r="N35" s="52">
        <v>20796</v>
      </c>
      <c r="O35" s="13">
        <v>14392</v>
      </c>
      <c r="P35" s="13">
        <v>12798</v>
      </c>
      <c r="Q35" s="13">
        <v>18730</v>
      </c>
      <c r="R35" s="13">
        <v>89622</v>
      </c>
      <c r="S35" s="13">
        <v>30556</v>
      </c>
      <c r="T35" s="13">
        <v>71624</v>
      </c>
      <c r="U35" s="13">
        <v>219328</v>
      </c>
      <c r="V35" s="27">
        <f t="shared" si="1"/>
        <v>817049</v>
      </c>
      <c r="W35" s="28">
        <f t="shared" si="0"/>
        <v>3.3385152768207514E-5</v>
      </c>
      <c r="X35" s="9"/>
    </row>
    <row r="36" spans="1:24">
      <c r="A36" s="10" t="s">
        <v>120</v>
      </c>
      <c r="B36" s="37" t="s">
        <v>52</v>
      </c>
      <c r="C36" s="13">
        <v>28229453</v>
      </c>
      <c r="D36" s="13">
        <v>32028453</v>
      </c>
      <c r="E36" s="13">
        <v>32475047</v>
      </c>
      <c r="F36" s="13">
        <v>30890728</v>
      </c>
      <c r="G36" s="13">
        <v>33261217</v>
      </c>
      <c r="H36" s="13">
        <v>33377569</v>
      </c>
      <c r="I36" s="13">
        <v>34685376</v>
      </c>
      <c r="J36" s="13">
        <v>35002271</v>
      </c>
      <c r="K36" s="13">
        <v>33910205</v>
      </c>
      <c r="L36" s="13">
        <v>33470013</v>
      </c>
      <c r="M36" s="13">
        <v>34563682</v>
      </c>
      <c r="N36" s="52">
        <v>37386963</v>
      </c>
      <c r="O36" s="13">
        <v>38664033</v>
      </c>
      <c r="P36" s="13">
        <v>40150532</v>
      </c>
      <c r="Q36" s="13">
        <v>42376525</v>
      </c>
      <c r="R36" s="13">
        <v>40305594</v>
      </c>
      <c r="S36" s="13">
        <v>48117013</v>
      </c>
      <c r="T36" s="13">
        <v>59392162</v>
      </c>
      <c r="U36" s="13">
        <v>59254021</v>
      </c>
      <c r="V36" s="27">
        <f t="shared" si="1"/>
        <v>727540857</v>
      </c>
      <c r="W36" s="28">
        <f t="shared" si="0"/>
        <v>2.9727791914631336E-2</v>
      </c>
      <c r="X36" s="9"/>
    </row>
    <row r="37" spans="1:24">
      <c r="A37" s="10" t="s">
        <v>121</v>
      </c>
      <c r="B37" s="37" t="s">
        <v>31</v>
      </c>
      <c r="C37" s="13">
        <v>0</v>
      </c>
      <c r="D37" s="13">
        <v>0</v>
      </c>
      <c r="E37" s="13">
        <v>0</v>
      </c>
      <c r="F37" s="13">
        <v>0</v>
      </c>
      <c r="G37" s="13">
        <v>0</v>
      </c>
      <c r="H37" s="13">
        <v>0</v>
      </c>
      <c r="I37" s="13">
        <v>0</v>
      </c>
      <c r="J37" s="13">
        <v>0</v>
      </c>
      <c r="K37" s="13">
        <v>0</v>
      </c>
      <c r="L37" s="13">
        <v>0</v>
      </c>
      <c r="M37" s="13">
        <v>0</v>
      </c>
      <c r="N37" s="52">
        <v>0</v>
      </c>
      <c r="O37" s="13">
        <v>0</v>
      </c>
      <c r="P37" s="13">
        <v>0</v>
      </c>
      <c r="Q37" s="13">
        <v>0</v>
      </c>
      <c r="R37" s="13">
        <v>0</v>
      </c>
      <c r="S37" s="13">
        <v>0</v>
      </c>
      <c r="T37" s="13">
        <v>0</v>
      </c>
      <c r="U37" s="13">
        <v>0</v>
      </c>
      <c r="V37" s="27">
        <f t="shared" si="1"/>
        <v>0</v>
      </c>
      <c r="W37" s="28">
        <f t="shared" si="0"/>
        <v>0</v>
      </c>
      <c r="X37" s="9"/>
    </row>
    <row r="38" spans="1:24">
      <c r="A38" s="10" t="s">
        <v>122</v>
      </c>
      <c r="B38" s="37" t="s">
        <v>37</v>
      </c>
      <c r="C38" s="13">
        <v>9796357</v>
      </c>
      <c r="D38" s="13">
        <v>7720896</v>
      </c>
      <c r="E38" s="13">
        <v>5756994</v>
      </c>
      <c r="F38" s="13">
        <v>3545687</v>
      </c>
      <c r="G38" s="13">
        <v>2321440</v>
      </c>
      <c r="H38" s="13">
        <v>2420807</v>
      </c>
      <c r="I38" s="13">
        <v>1976705</v>
      </c>
      <c r="J38" s="13">
        <v>1928697</v>
      </c>
      <c r="K38" s="13">
        <v>2256195</v>
      </c>
      <c r="L38" s="13">
        <v>2280931</v>
      </c>
      <c r="M38" s="13">
        <v>2578841</v>
      </c>
      <c r="N38" s="52">
        <v>2705663</v>
      </c>
      <c r="O38" s="13">
        <v>2344354</v>
      </c>
      <c r="P38" s="13">
        <v>2227536</v>
      </c>
      <c r="Q38" s="13">
        <v>2271613</v>
      </c>
      <c r="R38" s="13">
        <v>2619750</v>
      </c>
      <c r="S38" s="13">
        <v>4982530</v>
      </c>
      <c r="T38" s="13">
        <v>3901132</v>
      </c>
      <c r="U38" s="13">
        <v>6456367</v>
      </c>
      <c r="V38" s="27">
        <f t="shared" si="1"/>
        <v>70092495</v>
      </c>
      <c r="W38" s="28">
        <f t="shared" si="0"/>
        <v>2.864024866904949E-3</v>
      </c>
      <c r="X38" s="9"/>
    </row>
    <row r="39" spans="1:24">
      <c r="A39" s="10" t="s">
        <v>123</v>
      </c>
      <c r="B39" s="37" t="s">
        <v>26</v>
      </c>
      <c r="C39" s="13">
        <v>69428</v>
      </c>
      <c r="D39" s="13">
        <v>146873</v>
      </c>
      <c r="E39" s="13">
        <v>183388</v>
      </c>
      <c r="F39" s="13">
        <v>75342</v>
      </c>
      <c r="G39" s="13">
        <v>6713</v>
      </c>
      <c r="H39" s="13">
        <v>18427</v>
      </c>
      <c r="I39" s="13">
        <v>5659</v>
      </c>
      <c r="J39" s="13">
        <v>9353</v>
      </c>
      <c r="K39" s="13">
        <v>24108</v>
      </c>
      <c r="L39" s="13">
        <v>16224</v>
      </c>
      <c r="M39" s="13">
        <v>24069</v>
      </c>
      <c r="N39" s="52">
        <v>23425</v>
      </c>
      <c r="O39" s="13">
        <v>60187</v>
      </c>
      <c r="P39" s="13">
        <v>54036</v>
      </c>
      <c r="Q39" s="13">
        <v>58875</v>
      </c>
      <c r="R39" s="13">
        <v>38834</v>
      </c>
      <c r="S39" s="13">
        <v>151136</v>
      </c>
      <c r="T39" s="13">
        <v>211592</v>
      </c>
      <c r="U39" s="13">
        <v>345009</v>
      </c>
      <c r="V39" s="27">
        <f t="shared" si="1"/>
        <v>1522678</v>
      </c>
      <c r="W39" s="28">
        <f t="shared" si="0"/>
        <v>6.2217611975277722E-5</v>
      </c>
      <c r="X39" s="9"/>
    </row>
    <row r="40" spans="1:24">
      <c r="A40" s="10" t="s">
        <v>124</v>
      </c>
      <c r="B40" s="37" t="s">
        <v>52</v>
      </c>
      <c r="C40" s="13">
        <v>10392259</v>
      </c>
      <c r="D40" s="13">
        <v>11084077</v>
      </c>
      <c r="E40" s="13">
        <v>19060892</v>
      </c>
      <c r="F40" s="13">
        <v>14483857</v>
      </c>
      <c r="G40" s="13">
        <v>10642911</v>
      </c>
      <c r="H40" s="13">
        <v>11460857</v>
      </c>
      <c r="I40" s="13">
        <v>10243020</v>
      </c>
      <c r="J40" s="13">
        <v>8265517</v>
      </c>
      <c r="K40" s="13">
        <v>7881140</v>
      </c>
      <c r="L40" s="13">
        <v>7983215</v>
      </c>
      <c r="M40" s="13">
        <v>8331085</v>
      </c>
      <c r="N40" s="52">
        <v>8789480</v>
      </c>
      <c r="O40" s="13">
        <v>7948936</v>
      </c>
      <c r="P40" s="13">
        <v>8422330</v>
      </c>
      <c r="Q40" s="13">
        <v>16408636</v>
      </c>
      <c r="R40" s="13">
        <v>17327784</v>
      </c>
      <c r="S40" s="13">
        <v>15596814</v>
      </c>
      <c r="T40" s="13">
        <v>12146364</v>
      </c>
      <c r="U40" s="13">
        <v>13581555</v>
      </c>
      <c r="V40" s="27">
        <f t="shared" si="1"/>
        <v>220050729</v>
      </c>
      <c r="W40" s="28">
        <f t="shared" si="0"/>
        <v>8.9914156977371398E-3</v>
      </c>
      <c r="X40" s="9"/>
    </row>
    <row r="41" spans="1:24">
      <c r="A41" s="10" t="s">
        <v>125</v>
      </c>
      <c r="B41" s="37" t="s">
        <v>42</v>
      </c>
      <c r="C41" s="13">
        <v>2783246</v>
      </c>
      <c r="D41" s="13">
        <v>2886900</v>
      </c>
      <c r="E41" s="13">
        <v>3074296</v>
      </c>
      <c r="F41" s="13">
        <v>2897515</v>
      </c>
      <c r="G41" s="13">
        <v>3172136</v>
      </c>
      <c r="H41" s="13">
        <v>2917156</v>
      </c>
      <c r="I41" s="13">
        <v>2820063</v>
      </c>
      <c r="J41" s="13">
        <v>4255102</v>
      </c>
      <c r="K41" s="13">
        <v>13025507</v>
      </c>
      <c r="L41" s="13">
        <v>2959537</v>
      </c>
      <c r="M41" s="13">
        <v>2815409</v>
      </c>
      <c r="N41" s="52">
        <v>2915835</v>
      </c>
      <c r="O41" s="13">
        <v>3510973</v>
      </c>
      <c r="P41" s="13">
        <v>3187336</v>
      </c>
      <c r="Q41" s="13">
        <v>3170089</v>
      </c>
      <c r="R41" s="13">
        <v>3217239</v>
      </c>
      <c r="S41" s="13">
        <v>3264532</v>
      </c>
      <c r="T41" s="13">
        <v>3730517</v>
      </c>
      <c r="U41" s="13">
        <v>4237862</v>
      </c>
      <c r="V41" s="27">
        <f t="shared" si="1"/>
        <v>70841250</v>
      </c>
      <c r="W41" s="28">
        <f t="shared" si="0"/>
        <v>2.8946194824799746E-3</v>
      </c>
      <c r="X41" s="9"/>
    </row>
    <row r="42" spans="1:24">
      <c r="A42" s="10" t="s">
        <v>126</v>
      </c>
      <c r="B42" s="37" t="s">
        <v>42</v>
      </c>
      <c r="C42" s="13">
        <v>132629</v>
      </c>
      <c r="D42" s="13">
        <v>23428</v>
      </c>
      <c r="E42" s="13">
        <v>60701</v>
      </c>
      <c r="F42" s="13">
        <v>124828</v>
      </c>
      <c r="G42" s="13">
        <v>33474</v>
      </c>
      <c r="H42" s="13">
        <v>33948</v>
      </c>
      <c r="I42" s="13">
        <v>37173</v>
      </c>
      <c r="J42" s="13">
        <v>32757</v>
      </c>
      <c r="K42" s="13">
        <v>126858</v>
      </c>
      <c r="L42" s="13">
        <v>44244</v>
      </c>
      <c r="M42" s="13">
        <v>57127</v>
      </c>
      <c r="N42" s="52">
        <v>87885</v>
      </c>
      <c r="O42" s="13">
        <v>63604</v>
      </c>
      <c r="P42" s="13">
        <v>58920</v>
      </c>
      <c r="Q42" s="13">
        <v>61233</v>
      </c>
      <c r="R42" s="13">
        <v>60448</v>
      </c>
      <c r="S42" s="13">
        <v>100631</v>
      </c>
      <c r="T42" s="13">
        <v>569369</v>
      </c>
      <c r="U42" s="13">
        <v>1423993</v>
      </c>
      <c r="V42" s="27">
        <f t="shared" si="1"/>
        <v>3133250</v>
      </c>
      <c r="W42" s="28">
        <f t="shared" si="0"/>
        <v>1.2802662987285488E-4</v>
      </c>
      <c r="X42" s="9"/>
    </row>
    <row r="43" spans="1:24">
      <c r="A43" s="10" t="s">
        <v>127</v>
      </c>
      <c r="B43" s="37" t="s">
        <v>63</v>
      </c>
      <c r="C43" s="13">
        <v>23926</v>
      </c>
      <c r="D43" s="13">
        <v>106753</v>
      </c>
      <c r="E43" s="13">
        <v>104619</v>
      </c>
      <c r="F43" s="13">
        <v>114245</v>
      </c>
      <c r="G43" s="13">
        <v>387583</v>
      </c>
      <c r="H43" s="13">
        <v>315923</v>
      </c>
      <c r="I43" s="13">
        <v>75000</v>
      </c>
      <c r="J43" s="13">
        <v>77319</v>
      </c>
      <c r="K43" s="13">
        <v>81702</v>
      </c>
      <c r="L43" s="13">
        <v>126119</v>
      </c>
      <c r="M43" s="13">
        <v>146748</v>
      </c>
      <c r="N43" s="52">
        <v>415246</v>
      </c>
      <c r="O43" s="13">
        <v>223792</v>
      </c>
      <c r="P43" s="13">
        <v>494966</v>
      </c>
      <c r="Q43" s="13">
        <v>329386</v>
      </c>
      <c r="R43" s="13">
        <v>116724</v>
      </c>
      <c r="S43" s="13">
        <v>114020</v>
      </c>
      <c r="T43" s="13">
        <v>0</v>
      </c>
      <c r="U43" s="13">
        <v>251560</v>
      </c>
      <c r="V43" s="27">
        <f t="shared" si="1"/>
        <v>3505631</v>
      </c>
      <c r="W43" s="28">
        <f t="shared" si="0"/>
        <v>1.4324235937375127E-4</v>
      </c>
      <c r="X43" s="9"/>
    </row>
    <row r="44" spans="1:24">
      <c r="A44" s="10" t="s">
        <v>128</v>
      </c>
      <c r="B44" s="37" t="s">
        <v>52</v>
      </c>
      <c r="C44" s="13">
        <v>0</v>
      </c>
      <c r="D44" s="13">
        <v>0</v>
      </c>
      <c r="E44" s="13">
        <v>0</v>
      </c>
      <c r="F44" s="13">
        <v>0</v>
      </c>
      <c r="G44" s="13">
        <v>0</v>
      </c>
      <c r="H44" s="13">
        <v>0</v>
      </c>
      <c r="I44" s="13">
        <v>0</v>
      </c>
      <c r="J44" s="13">
        <v>0</v>
      </c>
      <c r="K44" s="13">
        <v>0</v>
      </c>
      <c r="L44" s="13">
        <v>0</v>
      </c>
      <c r="M44" s="13">
        <v>0</v>
      </c>
      <c r="N44" s="52">
        <v>0</v>
      </c>
      <c r="O44" s="13">
        <v>0</v>
      </c>
      <c r="P44" s="13">
        <v>0</v>
      </c>
      <c r="Q44" s="13">
        <v>0</v>
      </c>
      <c r="R44" s="13">
        <v>0</v>
      </c>
      <c r="S44" s="13">
        <v>0</v>
      </c>
      <c r="T44" s="13">
        <v>0</v>
      </c>
      <c r="U44" s="13">
        <v>0</v>
      </c>
      <c r="V44" s="27">
        <f t="shared" si="1"/>
        <v>0</v>
      </c>
      <c r="W44" s="28">
        <f t="shared" si="0"/>
        <v>0</v>
      </c>
      <c r="X44" s="9"/>
    </row>
    <row r="45" spans="1:24">
      <c r="A45" s="10" t="s">
        <v>129</v>
      </c>
      <c r="B45" s="37" t="s">
        <v>40</v>
      </c>
      <c r="C45" s="13">
        <v>0</v>
      </c>
      <c r="D45" s="13">
        <v>0</v>
      </c>
      <c r="E45" s="13">
        <v>0</v>
      </c>
      <c r="F45" s="13">
        <v>1141</v>
      </c>
      <c r="G45" s="13">
        <v>3221</v>
      </c>
      <c r="H45" s="13">
        <v>4640</v>
      </c>
      <c r="I45" s="13">
        <v>1126</v>
      </c>
      <c r="J45" s="13">
        <v>1059</v>
      </c>
      <c r="K45" s="13">
        <v>1769</v>
      </c>
      <c r="L45" s="13">
        <v>707</v>
      </c>
      <c r="M45" s="13">
        <v>511</v>
      </c>
      <c r="N45" s="52">
        <v>705</v>
      </c>
      <c r="O45" s="13">
        <v>1653</v>
      </c>
      <c r="P45" s="13">
        <v>577</v>
      </c>
      <c r="Q45" s="13">
        <v>115</v>
      </c>
      <c r="R45" s="13">
        <v>0</v>
      </c>
      <c r="S45" s="13">
        <v>0</v>
      </c>
      <c r="T45" s="13">
        <v>0</v>
      </c>
      <c r="U45" s="13">
        <v>0</v>
      </c>
      <c r="V45" s="27">
        <f t="shared" si="1"/>
        <v>17224</v>
      </c>
      <c r="W45" s="28">
        <f t="shared" si="0"/>
        <v>7.0378382603687942E-7</v>
      </c>
      <c r="X45" s="9"/>
    </row>
    <row r="46" spans="1:24">
      <c r="A46" s="10" t="s">
        <v>130</v>
      </c>
      <c r="B46" s="37" t="s">
        <v>39</v>
      </c>
      <c r="C46" s="13">
        <v>30454</v>
      </c>
      <c r="D46" s="13">
        <v>9478</v>
      </c>
      <c r="E46" s="13">
        <v>16745</v>
      </c>
      <c r="F46" s="13">
        <v>60391</v>
      </c>
      <c r="G46" s="13">
        <v>13494</v>
      </c>
      <c r="H46" s="13">
        <v>17838</v>
      </c>
      <c r="I46" s="13">
        <v>22813</v>
      </c>
      <c r="J46" s="13">
        <v>15923</v>
      </c>
      <c r="K46" s="13">
        <v>53766</v>
      </c>
      <c r="L46" s="13">
        <v>37830</v>
      </c>
      <c r="M46" s="13">
        <v>56176</v>
      </c>
      <c r="N46" s="52">
        <v>43350</v>
      </c>
      <c r="O46" s="13">
        <v>98187</v>
      </c>
      <c r="P46" s="13">
        <v>213364</v>
      </c>
      <c r="Q46" s="13">
        <v>173889</v>
      </c>
      <c r="R46" s="13">
        <v>41835</v>
      </c>
      <c r="S46" s="13">
        <v>62297</v>
      </c>
      <c r="T46" s="13">
        <v>56816</v>
      </c>
      <c r="U46" s="13">
        <v>39651</v>
      </c>
      <c r="V46" s="27">
        <f t="shared" si="1"/>
        <v>1064297</v>
      </c>
      <c r="W46" s="28">
        <f t="shared" si="0"/>
        <v>4.3487866622130319E-5</v>
      </c>
      <c r="X46" s="9"/>
    </row>
    <row r="47" spans="1:24">
      <c r="A47" s="10" t="s">
        <v>131</v>
      </c>
      <c r="B47" s="37" t="s">
        <v>7</v>
      </c>
      <c r="C47" s="13">
        <v>1264</v>
      </c>
      <c r="D47" s="13">
        <v>4717</v>
      </c>
      <c r="E47" s="13">
        <v>570</v>
      </c>
      <c r="F47" s="13">
        <v>9235</v>
      </c>
      <c r="G47" s="13">
        <v>5233</v>
      </c>
      <c r="H47" s="13">
        <v>4120</v>
      </c>
      <c r="I47" s="13">
        <v>5184</v>
      </c>
      <c r="J47" s="13">
        <v>8267</v>
      </c>
      <c r="K47" s="13">
        <v>5619</v>
      </c>
      <c r="L47" s="13">
        <v>8401</v>
      </c>
      <c r="M47" s="13">
        <v>5251</v>
      </c>
      <c r="N47" s="52">
        <v>4191</v>
      </c>
      <c r="O47" s="13">
        <v>8109</v>
      </c>
      <c r="P47" s="13">
        <v>5299</v>
      </c>
      <c r="Q47" s="13">
        <v>31464</v>
      </c>
      <c r="R47" s="13">
        <v>13722</v>
      </c>
      <c r="S47" s="13">
        <v>22035</v>
      </c>
      <c r="T47" s="13">
        <v>4996</v>
      </c>
      <c r="U47" s="13">
        <v>34822</v>
      </c>
      <c r="V47" s="27">
        <f t="shared" si="1"/>
        <v>182499</v>
      </c>
      <c r="W47" s="28">
        <f t="shared" si="0"/>
        <v>7.4570276630227852E-6</v>
      </c>
      <c r="X47" s="9"/>
    </row>
    <row r="48" spans="1:24">
      <c r="A48" s="10" t="s">
        <v>132</v>
      </c>
      <c r="B48" s="37" t="s">
        <v>28</v>
      </c>
      <c r="C48" s="13">
        <v>618935</v>
      </c>
      <c r="D48" s="13">
        <v>774664</v>
      </c>
      <c r="E48" s="13">
        <v>844589</v>
      </c>
      <c r="F48" s="13">
        <v>1060806</v>
      </c>
      <c r="G48" s="13">
        <v>1496115</v>
      </c>
      <c r="H48" s="13">
        <v>1161476</v>
      </c>
      <c r="I48" s="13">
        <v>2529161</v>
      </c>
      <c r="J48" s="13">
        <v>851103</v>
      </c>
      <c r="K48" s="13">
        <v>882913</v>
      </c>
      <c r="L48" s="13">
        <v>872130</v>
      </c>
      <c r="M48" s="13">
        <v>760216</v>
      </c>
      <c r="N48" s="52">
        <v>735679</v>
      </c>
      <c r="O48" s="13">
        <v>746781</v>
      </c>
      <c r="P48" s="13">
        <v>778903</v>
      </c>
      <c r="Q48" s="13">
        <v>718897</v>
      </c>
      <c r="R48" s="13">
        <v>684010</v>
      </c>
      <c r="S48" s="13">
        <v>808075</v>
      </c>
      <c r="T48" s="13">
        <v>795751</v>
      </c>
      <c r="U48" s="13">
        <v>1053359</v>
      </c>
      <c r="V48" s="27">
        <f t="shared" si="1"/>
        <v>18173563</v>
      </c>
      <c r="W48" s="28">
        <f t="shared" si="0"/>
        <v>7.4258358690561244E-4</v>
      </c>
      <c r="X48" s="9"/>
    </row>
    <row r="49" spans="1:24">
      <c r="A49" s="10" t="s">
        <v>133</v>
      </c>
      <c r="B49" s="37" t="s">
        <v>19</v>
      </c>
      <c r="C49" s="13">
        <v>28667</v>
      </c>
      <c r="D49" s="13">
        <v>37575</v>
      </c>
      <c r="E49" s="13">
        <v>275630</v>
      </c>
      <c r="F49" s="13">
        <v>798191</v>
      </c>
      <c r="G49" s="13">
        <v>0</v>
      </c>
      <c r="H49" s="13">
        <v>0</v>
      </c>
      <c r="I49" s="13">
        <v>0</v>
      </c>
      <c r="J49" s="13">
        <v>0</v>
      </c>
      <c r="K49" s="13">
        <v>97587</v>
      </c>
      <c r="L49" s="13">
        <v>161782</v>
      </c>
      <c r="M49" s="13">
        <v>183879</v>
      </c>
      <c r="N49" s="52">
        <v>260258</v>
      </c>
      <c r="O49" s="13">
        <v>206402</v>
      </c>
      <c r="P49" s="13">
        <v>256464</v>
      </c>
      <c r="Q49" s="13">
        <v>269594</v>
      </c>
      <c r="R49" s="13">
        <v>262009</v>
      </c>
      <c r="S49" s="13">
        <v>318587</v>
      </c>
      <c r="T49" s="13">
        <v>508632</v>
      </c>
      <c r="U49" s="13">
        <v>0</v>
      </c>
      <c r="V49" s="27">
        <f t="shared" si="1"/>
        <v>3665257</v>
      </c>
      <c r="W49" s="28">
        <f t="shared" si="0"/>
        <v>1.4976478140202361E-4</v>
      </c>
      <c r="X49" s="9"/>
    </row>
    <row r="50" spans="1:24">
      <c r="A50" s="10" t="s">
        <v>134</v>
      </c>
      <c r="B50" s="37" t="s">
        <v>62</v>
      </c>
      <c r="C50" s="13">
        <v>493584</v>
      </c>
      <c r="D50" s="13">
        <v>174941</v>
      </c>
      <c r="E50" s="13">
        <v>352279</v>
      </c>
      <c r="F50" s="13">
        <v>467259</v>
      </c>
      <c r="G50" s="13">
        <v>430240</v>
      </c>
      <c r="H50" s="13">
        <v>254138</v>
      </c>
      <c r="I50" s="13">
        <v>236216</v>
      </c>
      <c r="J50" s="13">
        <v>224598</v>
      </c>
      <c r="K50" s="13">
        <v>383350</v>
      </c>
      <c r="L50" s="13">
        <v>228658</v>
      </c>
      <c r="M50" s="13">
        <v>237588</v>
      </c>
      <c r="N50" s="52">
        <v>450093</v>
      </c>
      <c r="O50" s="13">
        <v>378725</v>
      </c>
      <c r="P50" s="13">
        <v>285487</v>
      </c>
      <c r="Q50" s="13">
        <v>301364</v>
      </c>
      <c r="R50" s="13">
        <v>294963</v>
      </c>
      <c r="S50" s="13">
        <v>311451</v>
      </c>
      <c r="T50" s="13">
        <v>322842</v>
      </c>
      <c r="U50" s="13">
        <v>451129</v>
      </c>
      <c r="V50" s="27">
        <f t="shared" si="1"/>
        <v>6278905</v>
      </c>
      <c r="W50" s="28">
        <f t="shared" si="0"/>
        <v>2.5656013610207224E-4</v>
      </c>
      <c r="X50" s="9"/>
    </row>
    <row r="51" spans="1:24">
      <c r="A51" s="10" t="s">
        <v>135</v>
      </c>
      <c r="B51" s="37" t="s">
        <v>47</v>
      </c>
      <c r="C51" s="13">
        <v>3782</v>
      </c>
      <c r="D51" s="13">
        <v>0</v>
      </c>
      <c r="E51" s="13">
        <v>160230</v>
      </c>
      <c r="F51" s="13">
        <v>17991</v>
      </c>
      <c r="G51" s="13">
        <v>36756</v>
      </c>
      <c r="H51" s="13">
        <v>108263</v>
      </c>
      <c r="I51" s="13">
        <v>14430</v>
      </c>
      <c r="J51" s="13">
        <v>30713</v>
      </c>
      <c r="K51" s="13">
        <v>4910</v>
      </c>
      <c r="L51" s="13">
        <v>5934</v>
      </c>
      <c r="M51" s="13">
        <v>18191</v>
      </c>
      <c r="N51" s="52">
        <v>6497</v>
      </c>
      <c r="O51" s="13">
        <v>57950</v>
      </c>
      <c r="P51" s="13">
        <v>76143</v>
      </c>
      <c r="Q51" s="13">
        <v>48396</v>
      </c>
      <c r="R51" s="13">
        <v>9594</v>
      </c>
      <c r="S51" s="13">
        <v>53918</v>
      </c>
      <c r="T51" s="13">
        <v>107783</v>
      </c>
      <c r="U51" s="13">
        <v>191728</v>
      </c>
      <c r="V51" s="27">
        <f t="shared" si="1"/>
        <v>953209</v>
      </c>
      <c r="W51" s="28">
        <f t="shared" si="0"/>
        <v>3.8948738796608675E-5</v>
      </c>
      <c r="X51" s="9"/>
    </row>
    <row r="52" spans="1:24">
      <c r="A52" s="10" t="s">
        <v>136</v>
      </c>
      <c r="B52" s="37" t="s">
        <v>6</v>
      </c>
      <c r="C52" s="13">
        <v>556312</v>
      </c>
      <c r="D52" s="13">
        <v>683467</v>
      </c>
      <c r="E52" s="13">
        <v>801564</v>
      </c>
      <c r="F52" s="13">
        <v>1312053</v>
      </c>
      <c r="G52" s="13">
        <v>1105102</v>
      </c>
      <c r="H52" s="13">
        <v>791786</v>
      </c>
      <c r="I52" s="13">
        <v>689315</v>
      </c>
      <c r="J52" s="13">
        <v>710931</v>
      </c>
      <c r="K52" s="13">
        <v>626215</v>
      </c>
      <c r="L52" s="13">
        <v>613422</v>
      </c>
      <c r="M52" s="13">
        <v>769445</v>
      </c>
      <c r="N52" s="52">
        <v>770968</v>
      </c>
      <c r="O52" s="13">
        <v>952545</v>
      </c>
      <c r="P52" s="13">
        <v>833147</v>
      </c>
      <c r="Q52" s="13">
        <v>675821</v>
      </c>
      <c r="R52" s="13">
        <v>822834</v>
      </c>
      <c r="S52" s="13">
        <v>1000734</v>
      </c>
      <c r="T52" s="13">
        <v>2638088</v>
      </c>
      <c r="U52" s="13">
        <v>5069958</v>
      </c>
      <c r="V52" s="27">
        <f t="shared" si="1"/>
        <v>21423707</v>
      </c>
      <c r="W52" s="28">
        <f t="shared" si="0"/>
        <v>8.7538658153466528E-4</v>
      </c>
      <c r="X52" s="9"/>
    </row>
    <row r="53" spans="1:24">
      <c r="A53" s="10" t="s">
        <v>137</v>
      </c>
      <c r="B53" s="37" t="s">
        <v>33</v>
      </c>
      <c r="C53" s="13">
        <v>2723</v>
      </c>
      <c r="D53" s="13">
        <v>72636</v>
      </c>
      <c r="E53" s="13">
        <v>7244</v>
      </c>
      <c r="F53" s="13">
        <v>4923</v>
      </c>
      <c r="G53" s="13">
        <v>393118</v>
      </c>
      <c r="H53" s="13">
        <v>118351</v>
      </c>
      <c r="I53" s="13">
        <v>10286</v>
      </c>
      <c r="J53" s="13">
        <v>5680</v>
      </c>
      <c r="K53" s="13">
        <v>6044</v>
      </c>
      <c r="L53" s="13">
        <v>13881</v>
      </c>
      <c r="M53" s="13">
        <v>9261</v>
      </c>
      <c r="N53" s="52">
        <v>13860</v>
      </c>
      <c r="O53" s="13">
        <v>9178</v>
      </c>
      <c r="P53" s="13">
        <v>8073</v>
      </c>
      <c r="Q53" s="13">
        <v>8682</v>
      </c>
      <c r="R53" s="13">
        <v>7382</v>
      </c>
      <c r="S53" s="13">
        <v>7592</v>
      </c>
      <c r="T53" s="13">
        <v>7855</v>
      </c>
      <c r="U53" s="13">
        <v>9939</v>
      </c>
      <c r="V53" s="27">
        <f t="shared" si="1"/>
        <v>716708</v>
      </c>
      <c r="W53" s="28">
        <f t="shared" si="0"/>
        <v>2.9285154342268914E-5</v>
      </c>
      <c r="X53" s="9"/>
    </row>
    <row r="54" spans="1:24">
      <c r="A54" s="10" t="s">
        <v>138</v>
      </c>
      <c r="B54" s="37" t="s">
        <v>8</v>
      </c>
      <c r="C54" s="13">
        <v>425013</v>
      </c>
      <c r="D54" s="13">
        <v>425731</v>
      </c>
      <c r="E54" s="13">
        <v>439063</v>
      </c>
      <c r="F54" s="13">
        <v>504415</v>
      </c>
      <c r="G54" s="13">
        <v>347119</v>
      </c>
      <c r="H54" s="13">
        <v>368524</v>
      </c>
      <c r="I54" s="13">
        <v>443899</v>
      </c>
      <c r="J54" s="13">
        <v>475252</v>
      </c>
      <c r="K54" s="13">
        <v>500699</v>
      </c>
      <c r="L54" s="13">
        <v>696562</v>
      </c>
      <c r="M54" s="13">
        <v>613461</v>
      </c>
      <c r="N54" s="52">
        <v>1083583</v>
      </c>
      <c r="O54" s="13">
        <v>542060</v>
      </c>
      <c r="P54" s="13">
        <v>584151</v>
      </c>
      <c r="Q54" s="13">
        <v>683989</v>
      </c>
      <c r="R54" s="13">
        <v>547132</v>
      </c>
      <c r="S54" s="13">
        <v>545807</v>
      </c>
      <c r="T54" s="13">
        <v>943720</v>
      </c>
      <c r="U54" s="13">
        <v>1351236</v>
      </c>
      <c r="V54" s="27">
        <f t="shared" si="1"/>
        <v>11521416</v>
      </c>
      <c r="W54" s="28">
        <f t="shared" si="0"/>
        <v>4.7077254028347182E-4</v>
      </c>
      <c r="X54" s="9"/>
    </row>
    <row r="55" spans="1:24">
      <c r="A55" s="10" t="s">
        <v>139</v>
      </c>
      <c r="B55" s="37" t="s">
        <v>37</v>
      </c>
      <c r="C55" s="13">
        <v>29662718</v>
      </c>
      <c r="D55" s="13">
        <v>26741748</v>
      </c>
      <c r="E55" s="13">
        <v>44851952</v>
      </c>
      <c r="F55" s="13">
        <v>26136283</v>
      </c>
      <c r="G55" s="13">
        <v>19536992</v>
      </c>
      <c r="H55" s="13">
        <v>17398271</v>
      </c>
      <c r="I55" s="13">
        <v>17030730</v>
      </c>
      <c r="J55" s="13">
        <v>15082574</v>
      </c>
      <c r="K55" s="13">
        <v>14364890</v>
      </c>
      <c r="L55" s="13">
        <v>15155352</v>
      </c>
      <c r="M55" s="13">
        <v>15114572</v>
      </c>
      <c r="N55" s="52">
        <v>17563033</v>
      </c>
      <c r="O55" s="13">
        <v>18374078</v>
      </c>
      <c r="P55" s="13">
        <v>18846652</v>
      </c>
      <c r="Q55" s="13">
        <v>19827161</v>
      </c>
      <c r="R55" s="13">
        <v>22865215</v>
      </c>
      <c r="S55" s="13">
        <v>21337790</v>
      </c>
      <c r="T55" s="13">
        <v>32380702.98</v>
      </c>
      <c r="U55" s="13">
        <v>32022024</v>
      </c>
      <c r="V55" s="27">
        <f t="shared" si="1"/>
        <v>424292737.98000002</v>
      </c>
      <c r="W55" s="28">
        <f t="shared" si="0"/>
        <v>1.7336876828566394E-2</v>
      </c>
      <c r="X55" s="9"/>
    </row>
    <row r="56" spans="1:24">
      <c r="A56" s="10" t="s">
        <v>140</v>
      </c>
      <c r="B56" s="37" t="s">
        <v>20</v>
      </c>
      <c r="C56" s="13">
        <v>0</v>
      </c>
      <c r="D56" s="13">
        <v>0</v>
      </c>
      <c r="E56" s="13">
        <v>438890</v>
      </c>
      <c r="F56" s="13">
        <v>28668</v>
      </c>
      <c r="G56" s="13">
        <v>4718</v>
      </c>
      <c r="H56" s="13">
        <v>51910</v>
      </c>
      <c r="I56" s="13">
        <v>11140</v>
      </c>
      <c r="J56" s="13">
        <v>39273</v>
      </c>
      <c r="K56" s="13">
        <v>26482</v>
      </c>
      <c r="L56" s="13">
        <v>22040</v>
      </c>
      <c r="M56" s="13">
        <v>13071</v>
      </c>
      <c r="N56" s="52">
        <v>0</v>
      </c>
      <c r="O56" s="13">
        <v>0</v>
      </c>
      <c r="P56" s="13">
        <v>30305</v>
      </c>
      <c r="Q56" s="13">
        <v>411654</v>
      </c>
      <c r="R56" s="13">
        <v>86740</v>
      </c>
      <c r="S56" s="13">
        <v>405626</v>
      </c>
      <c r="T56" s="13">
        <v>331146</v>
      </c>
      <c r="U56" s="13">
        <v>225424</v>
      </c>
      <c r="V56" s="27">
        <f t="shared" si="1"/>
        <v>2127087</v>
      </c>
      <c r="W56" s="28">
        <f t="shared" si="0"/>
        <v>8.6914156245547359E-5</v>
      </c>
      <c r="X56" s="9"/>
    </row>
    <row r="57" spans="1:24">
      <c r="A57" s="10" t="s">
        <v>141</v>
      </c>
      <c r="B57" s="37" t="s">
        <v>69</v>
      </c>
      <c r="C57" s="13">
        <v>0</v>
      </c>
      <c r="D57" s="13">
        <v>0</v>
      </c>
      <c r="E57" s="13">
        <v>0</v>
      </c>
      <c r="F57" s="13">
        <v>0</v>
      </c>
      <c r="G57" s="13">
        <v>0</v>
      </c>
      <c r="H57" s="13">
        <v>358568</v>
      </c>
      <c r="I57" s="13">
        <v>0</v>
      </c>
      <c r="J57" s="13">
        <v>0</v>
      </c>
      <c r="K57" s="13">
        <v>0</v>
      </c>
      <c r="L57" s="13">
        <v>0</v>
      </c>
      <c r="M57" s="13">
        <v>0</v>
      </c>
      <c r="N57" s="52">
        <v>0</v>
      </c>
      <c r="O57" s="13">
        <v>2183</v>
      </c>
      <c r="P57" s="13">
        <v>1042</v>
      </c>
      <c r="Q57" s="13">
        <v>451</v>
      </c>
      <c r="R57" s="13">
        <v>913</v>
      </c>
      <c r="S57" s="13">
        <v>0</v>
      </c>
      <c r="T57" s="13">
        <v>0</v>
      </c>
      <c r="U57" s="13">
        <v>0</v>
      </c>
      <c r="V57" s="27">
        <f t="shared" si="1"/>
        <v>363157</v>
      </c>
      <c r="W57" s="28">
        <f t="shared" si="0"/>
        <v>1.4838830870417733E-5</v>
      </c>
      <c r="X57" s="9"/>
    </row>
    <row r="58" spans="1:24">
      <c r="A58" s="10" t="s">
        <v>142</v>
      </c>
      <c r="B58" s="37" t="s">
        <v>61</v>
      </c>
      <c r="C58" s="13">
        <v>1743742</v>
      </c>
      <c r="D58" s="13">
        <v>1778634</v>
      </c>
      <c r="E58" s="13">
        <v>2196612</v>
      </c>
      <c r="F58" s="13">
        <v>1842043</v>
      </c>
      <c r="G58" s="13">
        <v>2022899</v>
      </c>
      <c r="H58" s="13">
        <v>2067966</v>
      </c>
      <c r="I58" s="13">
        <v>1238791</v>
      </c>
      <c r="J58" s="13">
        <v>2689530</v>
      </c>
      <c r="K58" s="13">
        <v>908782</v>
      </c>
      <c r="L58" s="13">
        <v>2321708</v>
      </c>
      <c r="M58" s="13">
        <v>4321475</v>
      </c>
      <c r="N58" s="52">
        <v>5570177</v>
      </c>
      <c r="O58" s="13">
        <v>3403337</v>
      </c>
      <c r="P58" s="13">
        <v>3129772</v>
      </c>
      <c r="Q58" s="13">
        <v>3723389</v>
      </c>
      <c r="R58" s="13">
        <v>4345850</v>
      </c>
      <c r="S58" s="13">
        <v>5206795</v>
      </c>
      <c r="T58" s="13">
        <v>9186970</v>
      </c>
      <c r="U58" s="13">
        <v>6618178</v>
      </c>
      <c r="V58" s="27">
        <f t="shared" si="1"/>
        <v>64316650</v>
      </c>
      <c r="W58" s="28">
        <f t="shared" si="0"/>
        <v>2.6280200891125672E-3</v>
      </c>
      <c r="X58" s="9"/>
    </row>
    <row r="59" spans="1:24">
      <c r="A59" s="10" t="s">
        <v>143</v>
      </c>
      <c r="B59" s="37" t="s">
        <v>39</v>
      </c>
      <c r="C59" s="13">
        <v>107554</v>
      </c>
      <c r="D59" s="13">
        <v>113986</v>
      </c>
      <c r="E59" s="13">
        <v>500400</v>
      </c>
      <c r="F59" s="13">
        <v>12218</v>
      </c>
      <c r="G59" s="13">
        <v>70737</v>
      </c>
      <c r="H59" s="13">
        <v>65703</v>
      </c>
      <c r="I59" s="13">
        <v>56224</v>
      </c>
      <c r="J59" s="13">
        <v>23485</v>
      </c>
      <c r="K59" s="13">
        <v>14124</v>
      </c>
      <c r="L59" s="13">
        <v>17216</v>
      </c>
      <c r="M59" s="13">
        <v>19345</v>
      </c>
      <c r="N59" s="52">
        <v>105659</v>
      </c>
      <c r="O59" s="13">
        <v>315561</v>
      </c>
      <c r="P59" s="13">
        <v>52104</v>
      </c>
      <c r="Q59" s="13">
        <v>88204</v>
      </c>
      <c r="R59" s="13">
        <v>50964</v>
      </c>
      <c r="S59" s="13">
        <v>38983</v>
      </c>
      <c r="T59" s="13">
        <v>53494</v>
      </c>
      <c r="U59" s="13">
        <v>70385</v>
      </c>
      <c r="V59" s="27">
        <f t="shared" si="1"/>
        <v>1776346</v>
      </c>
      <c r="W59" s="28">
        <f t="shared" si="0"/>
        <v>7.2582651198636007E-5</v>
      </c>
      <c r="X59" s="9"/>
    </row>
    <row r="60" spans="1:24">
      <c r="A60" s="10" t="s">
        <v>144</v>
      </c>
      <c r="B60" s="37" t="s">
        <v>62</v>
      </c>
      <c r="C60" s="13">
        <v>7843</v>
      </c>
      <c r="D60" s="13">
        <v>144669</v>
      </c>
      <c r="E60" s="13">
        <v>30646</v>
      </c>
      <c r="F60" s="13">
        <v>80502</v>
      </c>
      <c r="G60" s="13">
        <v>88433</v>
      </c>
      <c r="H60" s="13">
        <v>165952</v>
      </c>
      <c r="I60" s="13">
        <v>32421</v>
      </c>
      <c r="J60" s="13">
        <v>64517</v>
      </c>
      <c r="K60" s="13">
        <v>46048</v>
      </c>
      <c r="L60" s="13">
        <v>43512</v>
      </c>
      <c r="M60" s="13">
        <v>46274</v>
      </c>
      <c r="N60" s="52">
        <v>53003</v>
      </c>
      <c r="O60" s="13">
        <v>37292</v>
      </c>
      <c r="P60" s="13">
        <v>39906</v>
      </c>
      <c r="Q60" s="13">
        <v>43440</v>
      </c>
      <c r="R60" s="13">
        <v>38690</v>
      </c>
      <c r="S60" s="13">
        <v>50200</v>
      </c>
      <c r="T60" s="13">
        <v>53999</v>
      </c>
      <c r="U60" s="13">
        <v>44762</v>
      </c>
      <c r="V60" s="27">
        <f t="shared" si="1"/>
        <v>1112109</v>
      </c>
      <c r="W60" s="28">
        <f t="shared" si="0"/>
        <v>4.5441495993384108E-5</v>
      </c>
      <c r="X60" s="9"/>
    </row>
    <row r="61" spans="1:24">
      <c r="A61" s="10" t="s">
        <v>145</v>
      </c>
      <c r="B61" s="37" t="s">
        <v>18</v>
      </c>
      <c r="C61" s="13">
        <v>199520</v>
      </c>
      <c r="D61" s="13">
        <v>245611</v>
      </c>
      <c r="E61" s="13">
        <v>92108</v>
      </c>
      <c r="F61" s="13">
        <v>87786</v>
      </c>
      <c r="G61" s="13">
        <v>173480</v>
      </c>
      <c r="H61" s="13">
        <v>68825</v>
      </c>
      <c r="I61" s="13">
        <v>75250</v>
      </c>
      <c r="J61" s="13">
        <v>0</v>
      </c>
      <c r="K61" s="13">
        <v>0</v>
      </c>
      <c r="L61" s="13">
        <v>0</v>
      </c>
      <c r="M61" s="13">
        <v>231534</v>
      </c>
      <c r="N61" s="52">
        <v>0</v>
      </c>
      <c r="O61" s="13">
        <v>0</v>
      </c>
      <c r="P61" s="13">
        <v>138575</v>
      </c>
      <c r="Q61" s="13">
        <v>94947</v>
      </c>
      <c r="R61" s="13">
        <v>90781</v>
      </c>
      <c r="S61" s="13">
        <v>78497</v>
      </c>
      <c r="T61" s="13">
        <v>91988</v>
      </c>
      <c r="U61" s="13">
        <v>141490</v>
      </c>
      <c r="V61" s="27">
        <f t="shared" si="1"/>
        <v>1810392</v>
      </c>
      <c r="W61" s="28">
        <f t="shared" si="0"/>
        <v>7.3973792869632963E-5</v>
      </c>
      <c r="X61" s="9"/>
    </row>
    <row r="62" spans="1:24">
      <c r="A62" s="10" t="s">
        <v>146</v>
      </c>
      <c r="B62" s="37" t="s">
        <v>21</v>
      </c>
      <c r="C62" s="13">
        <v>213757</v>
      </c>
      <c r="D62" s="13">
        <v>218010</v>
      </c>
      <c r="E62" s="13">
        <v>332932</v>
      </c>
      <c r="F62" s="13">
        <v>243197</v>
      </c>
      <c r="G62" s="13">
        <v>310844</v>
      </c>
      <c r="H62" s="13">
        <v>541879</v>
      </c>
      <c r="I62" s="13">
        <v>493018</v>
      </c>
      <c r="J62" s="13">
        <v>239599</v>
      </c>
      <c r="K62" s="13">
        <v>201872</v>
      </c>
      <c r="L62" s="13">
        <v>156659</v>
      </c>
      <c r="M62" s="13">
        <v>197458</v>
      </c>
      <c r="N62" s="52">
        <v>262171</v>
      </c>
      <c r="O62" s="13">
        <v>167807</v>
      </c>
      <c r="P62" s="13">
        <v>198211</v>
      </c>
      <c r="Q62" s="13">
        <v>229238</v>
      </c>
      <c r="R62" s="13">
        <v>611646</v>
      </c>
      <c r="S62" s="13">
        <v>232163</v>
      </c>
      <c r="T62" s="13">
        <v>428012</v>
      </c>
      <c r="U62" s="13">
        <v>380966</v>
      </c>
      <c r="V62" s="27">
        <f t="shared" si="1"/>
        <v>5659439</v>
      </c>
      <c r="W62" s="28">
        <f t="shared" si="0"/>
        <v>2.3124835303311257E-4</v>
      </c>
      <c r="X62" s="9"/>
    </row>
    <row r="63" spans="1:24">
      <c r="A63" s="10" t="s">
        <v>147</v>
      </c>
      <c r="B63" s="37" t="s">
        <v>39</v>
      </c>
      <c r="C63" s="13">
        <v>117714</v>
      </c>
      <c r="D63" s="13">
        <v>285555</v>
      </c>
      <c r="E63" s="13">
        <v>109752</v>
      </c>
      <c r="F63" s="13">
        <v>126946</v>
      </c>
      <c r="G63" s="13">
        <v>270202</v>
      </c>
      <c r="H63" s="13">
        <v>79733</v>
      </c>
      <c r="I63" s="13">
        <v>106922</v>
      </c>
      <c r="J63" s="13">
        <v>119460</v>
      </c>
      <c r="K63" s="13">
        <v>75541</v>
      </c>
      <c r="L63" s="13">
        <v>89755</v>
      </c>
      <c r="M63" s="13">
        <v>114603</v>
      </c>
      <c r="N63" s="52">
        <v>235718</v>
      </c>
      <c r="O63" s="13">
        <v>100718</v>
      </c>
      <c r="P63" s="13">
        <v>96887</v>
      </c>
      <c r="Q63" s="13">
        <v>110381</v>
      </c>
      <c r="R63" s="13">
        <v>125425</v>
      </c>
      <c r="S63" s="13">
        <v>130884</v>
      </c>
      <c r="T63" s="13">
        <v>143664</v>
      </c>
      <c r="U63" s="13">
        <v>178567</v>
      </c>
      <c r="V63" s="27">
        <f t="shared" si="1"/>
        <v>2618427</v>
      </c>
      <c r="W63" s="28">
        <f t="shared" si="0"/>
        <v>1.0699062774374524E-4</v>
      </c>
      <c r="X63" s="9"/>
    </row>
    <row r="64" spans="1:24">
      <c r="A64" s="10" t="s">
        <v>148</v>
      </c>
      <c r="B64" s="37" t="s">
        <v>69</v>
      </c>
      <c r="C64" s="13">
        <v>663570</v>
      </c>
      <c r="D64" s="13">
        <v>625580</v>
      </c>
      <c r="E64" s="13">
        <v>324513</v>
      </c>
      <c r="F64" s="13">
        <v>144600</v>
      </c>
      <c r="G64" s="13">
        <v>0</v>
      </c>
      <c r="H64" s="13">
        <v>0</v>
      </c>
      <c r="I64" s="13">
        <v>287018</v>
      </c>
      <c r="J64" s="13">
        <v>165150</v>
      </c>
      <c r="K64" s="13">
        <v>155825</v>
      </c>
      <c r="L64" s="13">
        <v>174396</v>
      </c>
      <c r="M64" s="13">
        <v>171340</v>
      </c>
      <c r="N64" s="52">
        <v>191998</v>
      </c>
      <c r="O64" s="13">
        <v>191204</v>
      </c>
      <c r="P64" s="13">
        <v>207098</v>
      </c>
      <c r="Q64" s="13">
        <v>239329</v>
      </c>
      <c r="R64" s="13">
        <v>200958</v>
      </c>
      <c r="S64" s="13">
        <v>493978</v>
      </c>
      <c r="T64" s="13">
        <v>257732</v>
      </c>
      <c r="U64" s="13">
        <v>487278</v>
      </c>
      <c r="V64" s="27">
        <f t="shared" si="1"/>
        <v>4981567</v>
      </c>
      <c r="W64" s="28">
        <f t="shared" si="0"/>
        <v>2.0355006287268109E-4</v>
      </c>
      <c r="X64" s="9"/>
    </row>
    <row r="65" spans="1:24">
      <c r="A65" s="10" t="s">
        <v>149</v>
      </c>
      <c r="B65" s="37" t="s">
        <v>48</v>
      </c>
      <c r="C65" s="13">
        <v>50607</v>
      </c>
      <c r="D65" s="13">
        <v>21636</v>
      </c>
      <c r="E65" s="13">
        <v>41284</v>
      </c>
      <c r="F65" s="13">
        <v>77951</v>
      </c>
      <c r="G65" s="13">
        <v>22867</v>
      </c>
      <c r="H65" s="13">
        <v>33087</v>
      </c>
      <c r="I65" s="13">
        <v>33607</v>
      </c>
      <c r="J65" s="13">
        <v>36155</v>
      </c>
      <c r="K65" s="13">
        <v>34331</v>
      </c>
      <c r="L65" s="13">
        <v>32604</v>
      </c>
      <c r="M65" s="13">
        <v>34357</v>
      </c>
      <c r="N65" s="52">
        <v>34970</v>
      </c>
      <c r="O65" s="13">
        <v>76005</v>
      </c>
      <c r="P65" s="13">
        <v>29736</v>
      </c>
      <c r="Q65" s="13">
        <v>28275</v>
      </c>
      <c r="R65" s="13">
        <v>27419</v>
      </c>
      <c r="S65" s="13">
        <v>30654</v>
      </c>
      <c r="T65" s="13">
        <v>46403</v>
      </c>
      <c r="U65" s="13">
        <v>247283</v>
      </c>
      <c r="V65" s="27">
        <f t="shared" si="1"/>
        <v>939231</v>
      </c>
      <c r="W65" s="28">
        <f t="shared" si="0"/>
        <v>3.8377588638669548E-5</v>
      </c>
      <c r="X65" s="9"/>
    </row>
    <row r="66" spans="1:24">
      <c r="A66" s="10" t="s">
        <v>150</v>
      </c>
      <c r="B66" s="37" t="s">
        <v>54</v>
      </c>
      <c r="C66" s="13">
        <v>21354611</v>
      </c>
      <c r="D66" s="13">
        <v>20453502</v>
      </c>
      <c r="E66" s="13">
        <v>21121834</v>
      </c>
      <c r="F66" s="13">
        <v>21267472</v>
      </c>
      <c r="G66" s="13">
        <v>24275055</v>
      </c>
      <c r="H66" s="13">
        <v>18110379</v>
      </c>
      <c r="I66" s="13">
        <v>18325582</v>
      </c>
      <c r="J66" s="13">
        <v>17686066</v>
      </c>
      <c r="K66" s="13">
        <v>17488721</v>
      </c>
      <c r="L66" s="13">
        <v>18383903</v>
      </c>
      <c r="M66" s="13">
        <v>19177899</v>
      </c>
      <c r="N66" s="52">
        <v>21431099</v>
      </c>
      <c r="O66" s="13">
        <v>22006707</v>
      </c>
      <c r="P66" s="13">
        <v>29171483</v>
      </c>
      <c r="Q66" s="13">
        <v>26085093</v>
      </c>
      <c r="R66" s="13">
        <v>22764454</v>
      </c>
      <c r="S66" s="13">
        <v>24247538</v>
      </c>
      <c r="T66" s="13">
        <v>28068676</v>
      </c>
      <c r="U66" s="13">
        <v>27575285</v>
      </c>
      <c r="V66" s="27">
        <f t="shared" si="1"/>
        <v>418995359</v>
      </c>
      <c r="W66" s="28">
        <f t="shared" si="0"/>
        <v>1.7120422483088472E-2</v>
      </c>
      <c r="X66" s="9"/>
    </row>
    <row r="67" spans="1:24">
      <c r="A67" s="10" t="s">
        <v>151</v>
      </c>
      <c r="B67" s="37" t="s">
        <v>36</v>
      </c>
      <c r="C67" s="13">
        <v>1620808</v>
      </c>
      <c r="D67" s="13">
        <v>10160469</v>
      </c>
      <c r="E67" s="13">
        <v>1865398</v>
      </c>
      <c r="F67" s="13">
        <v>18457744</v>
      </c>
      <c r="G67" s="13">
        <v>7907810</v>
      </c>
      <c r="H67" s="13">
        <v>2490753</v>
      </c>
      <c r="I67" s="13">
        <v>3708568</v>
      </c>
      <c r="J67" s="13">
        <v>1785592</v>
      </c>
      <c r="K67" s="13">
        <v>2260928</v>
      </c>
      <c r="L67" s="13">
        <v>5186959</v>
      </c>
      <c r="M67" s="13">
        <v>4848957</v>
      </c>
      <c r="N67" s="52">
        <v>2766837</v>
      </c>
      <c r="O67" s="13">
        <v>3924858</v>
      </c>
      <c r="P67" s="13">
        <v>714303</v>
      </c>
      <c r="Q67" s="13">
        <v>3413168</v>
      </c>
      <c r="R67" s="13">
        <v>2417020</v>
      </c>
      <c r="S67" s="13">
        <v>2295362</v>
      </c>
      <c r="T67" s="13">
        <v>2661645</v>
      </c>
      <c r="U67" s="13">
        <v>3279238</v>
      </c>
      <c r="V67" s="27">
        <f t="shared" si="1"/>
        <v>81766417</v>
      </c>
      <c r="W67" s="28">
        <f t="shared" si="0"/>
        <v>3.3410289013926461E-3</v>
      </c>
      <c r="X67" s="9"/>
    </row>
    <row r="68" spans="1:24">
      <c r="A68" s="10" t="s">
        <v>152</v>
      </c>
      <c r="B68" s="37" t="s">
        <v>27</v>
      </c>
      <c r="C68" s="13">
        <v>1594118</v>
      </c>
      <c r="D68" s="13">
        <v>1948700</v>
      </c>
      <c r="E68" s="13">
        <v>2072408</v>
      </c>
      <c r="F68" s="13">
        <v>2059118</v>
      </c>
      <c r="G68" s="13">
        <v>1679767</v>
      </c>
      <c r="H68" s="13">
        <v>574727</v>
      </c>
      <c r="I68" s="13">
        <v>598811</v>
      </c>
      <c r="J68" s="13">
        <v>672284</v>
      </c>
      <c r="K68" s="13">
        <v>364315</v>
      </c>
      <c r="L68" s="13">
        <v>494677</v>
      </c>
      <c r="M68" s="13">
        <v>486745</v>
      </c>
      <c r="N68" s="52">
        <v>415294</v>
      </c>
      <c r="O68" s="13">
        <v>392449</v>
      </c>
      <c r="P68" s="13">
        <v>774799</v>
      </c>
      <c r="Q68" s="13">
        <v>748570</v>
      </c>
      <c r="R68" s="13">
        <v>632634</v>
      </c>
      <c r="S68" s="13">
        <v>643779</v>
      </c>
      <c r="T68" s="13">
        <v>866023</v>
      </c>
      <c r="U68" s="13">
        <v>1032657</v>
      </c>
      <c r="V68" s="27">
        <f t="shared" si="1"/>
        <v>18051875</v>
      </c>
      <c r="W68" s="28">
        <f t="shared" ref="W68:W131" si="2">(V68/V$417)</f>
        <v>7.3761133619597611E-4</v>
      </c>
      <c r="X68" s="9"/>
    </row>
    <row r="69" spans="1:24">
      <c r="A69" s="10" t="s">
        <v>153</v>
      </c>
      <c r="B69" s="37" t="s">
        <v>52</v>
      </c>
      <c r="C69" s="13">
        <v>0</v>
      </c>
      <c r="D69" s="13">
        <v>0</v>
      </c>
      <c r="E69" s="13">
        <v>0</v>
      </c>
      <c r="F69" s="13">
        <v>0</v>
      </c>
      <c r="G69" s="13">
        <v>0</v>
      </c>
      <c r="H69" s="13">
        <v>0</v>
      </c>
      <c r="I69" s="13">
        <v>0</v>
      </c>
      <c r="J69" s="13">
        <v>0</v>
      </c>
      <c r="K69" s="13">
        <v>3447</v>
      </c>
      <c r="L69" s="13">
        <v>12653</v>
      </c>
      <c r="M69" s="13">
        <v>5110</v>
      </c>
      <c r="N69" s="52">
        <v>3597</v>
      </c>
      <c r="O69" s="13">
        <v>3445</v>
      </c>
      <c r="P69" s="13">
        <v>4834</v>
      </c>
      <c r="Q69" s="13">
        <v>3559</v>
      </c>
      <c r="R69" s="13">
        <v>8607</v>
      </c>
      <c r="S69" s="13">
        <v>5222</v>
      </c>
      <c r="T69" s="13">
        <v>4231</v>
      </c>
      <c r="U69" s="13">
        <v>7258</v>
      </c>
      <c r="V69" s="27">
        <f t="shared" ref="V69:V132" si="3">SUM(C69:U69)</f>
        <v>61963</v>
      </c>
      <c r="W69" s="28">
        <f t="shared" si="2"/>
        <v>2.5318484215468625E-6</v>
      </c>
      <c r="X69" s="9"/>
    </row>
    <row r="70" spans="1:24">
      <c r="A70" s="10" t="s">
        <v>154</v>
      </c>
      <c r="B70" s="37" t="s">
        <v>8</v>
      </c>
      <c r="C70" s="13">
        <v>904479</v>
      </c>
      <c r="D70" s="13">
        <v>970004</v>
      </c>
      <c r="E70" s="13">
        <v>699855</v>
      </c>
      <c r="F70" s="13">
        <v>847536</v>
      </c>
      <c r="G70" s="13">
        <v>928178</v>
      </c>
      <c r="H70" s="13">
        <v>769656</v>
      </c>
      <c r="I70" s="13">
        <v>712358</v>
      </c>
      <c r="J70" s="13">
        <v>751008</v>
      </c>
      <c r="K70" s="13">
        <v>861385</v>
      </c>
      <c r="L70" s="13">
        <v>909593</v>
      </c>
      <c r="M70" s="13">
        <v>867362</v>
      </c>
      <c r="N70" s="52">
        <v>824835</v>
      </c>
      <c r="O70" s="13">
        <v>971359</v>
      </c>
      <c r="P70" s="13">
        <v>983558</v>
      </c>
      <c r="Q70" s="13">
        <v>1039594</v>
      </c>
      <c r="R70" s="13">
        <v>3883973</v>
      </c>
      <c r="S70" s="13">
        <v>1172139</v>
      </c>
      <c r="T70" s="13">
        <v>1948716</v>
      </c>
      <c r="U70" s="13">
        <v>1911132</v>
      </c>
      <c r="V70" s="27">
        <f t="shared" si="3"/>
        <v>21956720</v>
      </c>
      <c r="W70" s="28">
        <f t="shared" si="2"/>
        <v>8.9716583887717552E-4</v>
      </c>
      <c r="X70" s="9"/>
    </row>
    <row r="71" spans="1:24">
      <c r="A71" s="10" t="s">
        <v>155</v>
      </c>
      <c r="B71" s="37" t="s">
        <v>8</v>
      </c>
      <c r="C71" s="13">
        <v>2590838</v>
      </c>
      <c r="D71" s="13">
        <v>2989948</v>
      </c>
      <c r="E71" s="13">
        <v>2978419</v>
      </c>
      <c r="F71" s="13">
        <v>3049311</v>
      </c>
      <c r="G71" s="13">
        <v>3336679</v>
      </c>
      <c r="H71" s="13">
        <v>3300664</v>
      </c>
      <c r="I71" s="13">
        <v>3399782</v>
      </c>
      <c r="J71" s="13">
        <v>3491772</v>
      </c>
      <c r="K71" s="13">
        <v>3430664</v>
      </c>
      <c r="L71" s="13">
        <v>3615523</v>
      </c>
      <c r="M71" s="13">
        <v>3249398</v>
      </c>
      <c r="N71" s="52">
        <v>3320906</v>
      </c>
      <c r="O71" s="13">
        <v>2169673</v>
      </c>
      <c r="P71" s="13">
        <v>3798436</v>
      </c>
      <c r="Q71" s="13">
        <v>3327465</v>
      </c>
      <c r="R71" s="13">
        <v>3044346</v>
      </c>
      <c r="S71" s="13">
        <v>3200772</v>
      </c>
      <c r="T71" s="13">
        <v>4063329</v>
      </c>
      <c r="U71" s="13">
        <v>3648616</v>
      </c>
      <c r="V71" s="27">
        <f t="shared" si="3"/>
        <v>62006541</v>
      </c>
      <c r="W71" s="28">
        <f t="shared" si="2"/>
        <v>2.5336275350843376E-3</v>
      </c>
      <c r="X71" s="9"/>
    </row>
    <row r="72" spans="1:24">
      <c r="A72" s="10" t="s">
        <v>156</v>
      </c>
      <c r="B72" s="37" t="s">
        <v>9</v>
      </c>
      <c r="C72" s="13">
        <v>4645971</v>
      </c>
      <c r="D72" s="13">
        <v>12431217</v>
      </c>
      <c r="E72" s="13">
        <v>4972112</v>
      </c>
      <c r="F72" s="13">
        <v>5113138</v>
      </c>
      <c r="G72" s="13">
        <v>5353037</v>
      </c>
      <c r="H72" s="13">
        <v>5018070</v>
      </c>
      <c r="I72" s="13">
        <v>4789215</v>
      </c>
      <c r="J72" s="13">
        <v>5444880</v>
      </c>
      <c r="K72" s="13">
        <v>5933745</v>
      </c>
      <c r="L72" s="13">
        <v>5964434</v>
      </c>
      <c r="M72" s="13">
        <v>6511779</v>
      </c>
      <c r="N72" s="52">
        <v>6933878</v>
      </c>
      <c r="O72" s="13">
        <v>8559984</v>
      </c>
      <c r="P72" s="13">
        <v>9261382</v>
      </c>
      <c r="Q72" s="13">
        <v>5339997</v>
      </c>
      <c r="R72" s="13">
        <v>6508859</v>
      </c>
      <c r="S72" s="13">
        <v>6237409</v>
      </c>
      <c r="T72" s="13">
        <v>5916458</v>
      </c>
      <c r="U72" s="13">
        <v>6934050</v>
      </c>
      <c r="V72" s="27">
        <f t="shared" si="3"/>
        <v>121869615</v>
      </c>
      <c r="W72" s="28">
        <f t="shared" si="2"/>
        <v>4.979671616485222E-3</v>
      </c>
      <c r="X72" s="9"/>
    </row>
    <row r="73" spans="1:24">
      <c r="A73" s="10" t="s">
        <v>157</v>
      </c>
      <c r="B73" s="37" t="s">
        <v>62</v>
      </c>
      <c r="C73" s="13">
        <v>0</v>
      </c>
      <c r="D73" s="13">
        <v>0</v>
      </c>
      <c r="E73" s="13">
        <v>368803</v>
      </c>
      <c r="F73" s="13">
        <v>29494</v>
      </c>
      <c r="G73" s="13">
        <v>16441</v>
      </c>
      <c r="H73" s="13">
        <v>10827</v>
      </c>
      <c r="I73" s="13">
        <v>38273</v>
      </c>
      <c r="J73" s="13">
        <v>6768</v>
      </c>
      <c r="K73" s="13">
        <v>7837</v>
      </c>
      <c r="L73" s="13">
        <v>7120</v>
      </c>
      <c r="M73" s="13">
        <v>12718</v>
      </c>
      <c r="N73" s="52">
        <v>13283</v>
      </c>
      <c r="O73" s="13">
        <v>35940</v>
      </c>
      <c r="P73" s="13">
        <v>113614</v>
      </c>
      <c r="Q73" s="13">
        <v>27509</v>
      </c>
      <c r="R73" s="13">
        <v>18282</v>
      </c>
      <c r="S73" s="13">
        <v>20520</v>
      </c>
      <c r="T73" s="13">
        <v>22528</v>
      </c>
      <c r="U73" s="13">
        <v>23345</v>
      </c>
      <c r="V73" s="27">
        <f t="shared" si="3"/>
        <v>773302</v>
      </c>
      <c r="W73" s="28">
        <f t="shared" si="2"/>
        <v>3.1597621936946756E-5</v>
      </c>
      <c r="X73" s="9"/>
    </row>
    <row r="74" spans="1:24">
      <c r="A74" s="10" t="s">
        <v>158</v>
      </c>
      <c r="B74" s="37" t="s">
        <v>9</v>
      </c>
      <c r="C74" s="13">
        <v>2386784</v>
      </c>
      <c r="D74" s="13">
        <v>12299492</v>
      </c>
      <c r="E74" s="13">
        <v>2417725</v>
      </c>
      <c r="F74" s="13">
        <v>2303500</v>
      </c>
      <c r="G74" s="13">
        <v>2372170</v>
      </c>
      <c r="H74" s="13">
        <v>2288845</v>
      </c>
      <c r="I74" s="13">
        <v>2503099</v>
      </c>
      <c r="J74" s="13">
        <v>2168156</v>
      </c>
      <c r="K74" s="13">
        <v>2706763</v>
      </c>
      <c r="L74" s="13">
        <v>2828986</v>
      </c>
      <c r="M74" s="13">
        <v>2842288</v>
      </c>
      <c r="N74" s="52">
        <v>3482953</v>
      </c>
      <c r="O74" s="13">
        <v>4883594</v>
      </c>
      <c r="P74" s="13">
        <v>12514121</v>
      </c>
      <c r="Q74" s="13">
        <v>9266474</v>
      </c>
      <c r="R74" s="13">
        <v>3232280</v>
      </c>
      <c r="S74" s="13">
        <v>3443741</v>
      </c>
      <c r="T74" s="13">
        <v>3627876</v>
      </c>
      <c r="U74" s="13">
        <v>4189495</v>
      </c>
      <c r="V74" s="27">
        <f t="shared" si="3"/>
        <v>81758342</v>
      </c>
      <c r="W74" s="28">
        <f t="shared" si="2"/>
        <v>3.3406989516483795E-3</v>
      </c>
      <c r="X74" s="9"/>
    </row>
    <row r="75" spans="1:24">
      <c r="A75" s="10" t="s">
        <v>159</v>
      </c>
      <c r="B75" s="37" t="s">
        <v>45</v>
      </c>
      <c r="C75" s="13">
        <v>6117893</v>
      </c>
      <c r="D75" s="13">
        <v>7529172</v>
      </c>
      <c r="E75" s="13">
        <v>12277066</v>
      </c>
      <c r="F75" s="13">
        <v>8199821</v>
      </c>
      <c r="G75" s="13">
        <v>7793939</v>
      </c>
      <c r="H75" s="13">
        <v>8794260</v>
      </c>
      <c r="I75" s="13">
        <v>6253918</v>
      </c>
      <c r="J75" s="13">
        <v>7664614</v>
      </c>
      <c r="K75" s="13">
        <v>8575464</v>
      </c>
      <c r="L75" s="13">
        <v>7254106</v>
      </c>
      <c r="M75" s="13">
        <v>11118630</v>
      </c>
      <c r="N75" s="52">
        <v>20540574</v>
      </c>
      <c r="O75" s="13">
        <v>12573129</v>
      </c>
      <c r="P75" s="13">
        <v>10433389</v>
      </c>
      <c r="Q75" s="13">
        <v>12715889</v>
      </c>
      <c r="R75" s="13">
        <v>11132165</v>
      </c>
      <c r="S75" s="13">
        <v>12805526</v>
      </c>
      <c r="T75" s="13">
        <v>15845091</v>
      </c>
      <c r="U75" s="13">
        <v>22389370</v>
      </c>
      <c r="V75" s="27">
        <f t="shared" si="3"/>
        <v>210014016</v>
      </c>
      <c r="W75" s="28">
        <f t="shared" si="2"/>
        <v>8.5813090862662793E-3</v>
      </c>
      <c r="X75" s="9"/>
    </row>
    <row r="76" spans="1:24">
      <c r="A76" s="10" t="s">
        <v>160</v>
      </c>
      <c r="B76" s="37" t="s">
        <v>9</v>
      </c>
      <c r="C76" s="13">
        <v>14039812</v>
      </c>
      <c r="D76" s="13">
        <v>14687861</v>
      </c>
      <c r="E76" s="13">
        <v>14645426</v>
      </c>
      <c r="F76" s="13">
        <v>15012967</v>
      </c>
      <c r="G76" s="13">
        <v>13847265</v>
      </c>
      <c r="H76" s="13">
        <v>13381111</v>
      </c>
      <c r="I76" s="13">
        <v>14205822</v>
      </c>
      <c r="J76" s="13">
        <v>14944728</v>
      </c>
      <c r="K76" s="13">
        <v>16936973</v>
      </c>
      <c r="L76" s="13">
        <v>15803956</v>
      </c>
      <c r="M76" s="13">
        <v>15030668</v>
      </c>
      <c r="N76" s="52">
        <v>16949451</v>
      </c>
      <c r="O76" s="13">
        <v>17051378</v>
      </c>
      <c r="P76" s="13">
        <v>16066576</v>
      </c>
      <c r="Q76" s="13">
        <v>17585945</v>
      </c>
      <c r="R76" s="13">
        <v>18215181</v>
      </c>
      <c r="S76" s="13">
        <v>14088533</v>
      </c>
      <c r="T76" s="13">
        <v>18435943</v>
      </c>
      <c r="U76" s="13">
        <v>19474991</v>
      </c>
      <c r="V76" s="27">
        <f t="shared" si="3"/>
        <v>300404587</v>
      </c>
      <c r="W76" s="28">
        <f t="shared" si="2"/>
        <v>1.2274726521010719E-2</v>
      </c>
      <c r="X76" s="9"/>
    </row>
    <row r="77" spans="1:24">
      <c r="A77" s="10" t="s">
        <v>161</v>
      </c>
      <c r="B77" s="37" t="s">
        <v>33</v>
      </c>
      <c r="C77" s="13">
        <v>234519</v>
      </c>
      <c r="D77" s="13">
        <v>56285</v>
      </c>
      <c r="E77" s="13">
        <v>0</v>
      </c>
      <c r="F77" s="13">
        <v>266301</v>
      </c>
      <c r="G77" s="13">
        <v>219681</v>
      </c>
      <c r="H77" s="13">
        <v>20902</v>
      </c>
      <c r="I77" s="13">
        <v>23617</v>
      </c>
      <c r="J77" s="13">
        <v>37978</v>
      </c>
      <c r="K77" s="13">
        <v>45972</v>
      </c>
      <c r="L77" s="13">
        <v>43135</v>
      </c>
      <c r="M77" s="13">
        <v>51498</v>
      </c>
      <c r="N77" s="52">
        <v>48391</v>
      </c>
      <c r="O77" s="13">
        <v>87491</v>
      </c>
      <c r="P77" s="13">
        <v>29169</v>
      </c>
      <c r="Q77" s="13">
        <v>30389</v>
      </c>
      <c r="R77" s="13">
        <v>115145</v>
      </c>
      <c r="S77" s="13">
        <v>44433</v>
      </c>
      <c r="T77" s="13">
        <v>29822</v>
      </c>
      <c r="U77" s="13">
        <v>63352</v>
      </c>
      <c r="V77" s="27">
        <f t="shared" si="3"/>
        <v>1448080</v>
      </c>
      <c r="W77" s="28">
        <f t="shared" si="2"/>
        <v>5.9169489247996068E-5</v>
      </c>
      <c r="X77" s="9"/>
    </row>
    <row r="78" spans="1:24">
      <c r="A78" s="10" t="s">
        <v>162</v>
      </c>
      <c r="B78" s="37" t="s">
        <v>56</v>
      </c>
      <c r="C78" s="13">
        <v>41462</v>
      </c>
      <c r="D78" s="13">
        <v>37095</v>
      </c>
      <c r="E78" s="13">
        <v>53869</v>
      </c>
      <c r="F78" s="13">
        <v>626070</v>
      </c>
      <c r="G78" s="13">
        <v>241355</v>
      </c>
      <c r="H78" s="13">
        <v>101319</v>
      </c>
      <c r="I78" s="13">
        <v>93967</v>
      </c>
      <c r="J78" s="13">
        <v>70563</v>
      </c>
      <c r="K78" s="13">
        <v>264719</v>
      </c>
      <c r="L78" s="13">
        <v>44384</v>
      </c>
      <c r="M78" s="13">
        <v>47337</v>
      </c>
      <c r="N78" s="52">
        <v>57310</v>
      </c>
      <c r="O78" s="13">
        <v>59781</v>
      </c>
      <c r="P78" s="13">
        <v>127251</v>
      </c>
      <c r="Q78" s="13">
        <v>392032</v>
      </c>
      <c r="R78" s="13">
        <v>49961</v>
      </c>
      <c r="S78" s="13">
        <v>47840</v>
      </c>
      <c r="T78" s="13">
        <v>83087</v>
      </c>
      <c r="U78" s="13">
        <v>112929</v>
      </c>
      <c r="V78" s="27">
        <f t="shared" si="3"/>
        <v>2552331</v>
      </c>
      <c r="W78" s="28">
        <f t="shared" si="2"/>
        <v>1.042899022580431E-4</v>
      </c>
      <c r="X78" s="9"/>
    </row>
    <row r="79" spans="1:24">
      <c r="A79" s="10" t="s">
        <v>163</v>
      </c>
      <c r="B79" s="37" t="s">
        <v>48</v>
      </c>
      <c r="C79" s="13">
        <v>882197</v>
      </c>
      <c r="D79" s="13">
        <v>2483863</v>
      </c>
      <c r="E79" s="13">
        <v>1294515</v>
      </c>
      <c r="F79" s="13">
        <v>1289592</v>
      </c>
      <c r="G79" s="13">
        <v>696760</v>
      </c>
      <c r="H79" s="13">
        <v>781376</v>
      </c>
      <c r="I79" s="13">
        <v>739534</v>
      </c>
      <c r="J79" s="13">
        <v>1415510</v>
      </c>
      <c r="K79" s="13">
        <v>1176718</v>
      </c>
      <c r="L79" s="13">
        <v>995666</v>
      </c>
      <c r="M79" s="13">
        <v>1125835</v>
      </c>
      <c r="N79" s="52">
        <v>1097614</v>
      </c>
      <c r="O79" s="13">
        <v>1248587</v>
      </c>
      <c r="P79" s="13">
        <v>1345437</v>
      </c>
      <c r="Q79" s="13">
        <v>1348185</v>
      </c>
      <c r="R79" s="13">
        <v>1716585</v>
      </c>
      <c r="S79" s="13">
        <v>3197561</v>
      </c>
      <c r="T79" s="13">
        <v>5513792</v>
      </c>
      <c r="U79" s="13">
        <v>3173833</v>
      </c>
      <c r="V79" s="27">
        <f t="shared" si="3"/>
        <v>31523160</v>
      </c>
      <c r="W79" s="28">
        <f t="shared" si="2"/>
        <v>1.2880567901516905E-3</v>
      </c>
      <c r="X79" s="9"/>
    </row>
    <row r="80" spans="1:24">
      <c r="A80" s="10" t="s">
        <v>164</v>
      </c>
      <c r="B80" s="37" t="s">
        <v>17</v>
      </c>
      <c r="C80" s="13">
        <v>42812</v>
      </c>
      <c r="D80" s="13">
        <v>77765</v>
      </c>
      <c r="E80" s="13">
        <v>77950</v>
      </c>
      <c r="F80" s="13">
        <v>279847</v>
      </c>
      <c r="G80" s="13">
        <v>105247</v>
      </c>
      <c r="H80" s="13">
        <v>10543</v>
      </c>
      <c r="I80" s="13">
        <v>6270</v>
      </c>
      <c r="J80" s="13">
        <v>9033</v>
      </c>
      <c r="K80" s="13">
        <v>543</v>
      </c>
      <c r="L80" s="13">
        <v>2185</v>
      </c>
      <c r="M80" s="13">
        <v>1538</v>
      </c>
      <c r="N80" s="52">
        <v>1528</v>
      </c>
      <c r="O80" s="13">
        <v>2737</v>
      </c>
      <c r="P80" s="13">
        <v>1740</v>
      </c>
      <c r="Q80" s="13">
        <v>3917</v>
      </c>
      <c r="R80" s="13">
        <v>3931</v>
      </c>
      <c r="S80" s="13">
        <v>6228</v>
      </c>
      <c r="T80" s="13">
        <v>2006</v>
      </c>
      <c r="U80" s="13">
        <v>29576</v>
      </c>
      <c r="V80" s="27">
        <f t="shared" si="3"/>
        <v>665396</v>
      </c>
      <c r="W80" s="28">
        <f t="shared" si="2"/>
        <v>2.7188512697958396E-5</v>
      </c>
      <c r="X80" s="9"/>
    </row>
    <row r="81" spans="1:24">
      <c r="A81" s="10" t="s">
        <v>165</v>
      </c>
      <c r="B81" s="37" t="s">
        <v>12</v>
      </c>
      <c r="C81" s="13">
        <v>281132</v>
      </c>
      <c r="D81" s="13">
        <v>197752</v>
      </c>
      <c r="E81" s="13">
        <v>177639</v>
      </c>
      <c r="F81" s="13">
        <v>190865</v>
      </c>
      <c r="G81" s="13">
        <v>171143</v>
      </c>
      <c r="H81" s="13">
        <v>343118</v>
      </c>
      <c r="I81" s="13">
        <v>174373</v>
      </c>
      <c r="J81" s="13">
        <v>253304</v>
      </c>
      <c r="K81" s="13">
        <v>135881</v>
      </c>
      <c r="L81" s="13">
        <v>322138</v>
      </c>
      <c r="M81" s="13">
        <v>307543</v>
      </c>
      <c r="N81" s="52">
        <v>1620111</v>
      </c>
      <c r="O81" s="13">
        <v>2107455</v>
      </c>
      <c r="P81" s="13">
        <v>579396</v>
      </c>
      <c r="Q81" s="13">
        <v>182030</v>
      </c>
      <c r="R81" s="13">
        <v>197222</v>
      </c>
      <c r="S81" s="13">
        <v>295574</v>
      </c>
      <c r="T81" s="13">
        <v>356607</v>
      </c>
      <c r="U81" s="13">
        <v>587422</v>
      </c>
      <c r="V81" s="27">
        <f t="shared" si="3"/>
        <v>8480705</v>
      </c>
      <c r="W81" s="28">
        <f t="shared" si="2"/>
        <v>3.4652711404958739E-4</v>
      </c>
      <c r="X81" s="9"/>
    </row>
    <row r="82" spans="1:24">
      <c r="A82" s="10" t="s">
        <v>166</v>
      </c>
      <c r="B82" s="37" t="s">
        <v>45</v>
      </c>
      <c r="C82" s="13">
        <v>0</v>
      </c>
      <c r="D82" s="13">
        <v>652494</v>
      </c>
      <c r="E82" s="13">
        <v>918257</v>
      </c>
      <c r="F82" s="13">
        <v>1280296</v>
      </c>
      <c r="G82" s="13">
        <v>2348347</v>
      </c>
      <c r="H82" s="13">
        <v>2759210</v>
      </c>
      <c r="I82" s="13">
        <v>8406181</v>
      </c>
      <c r="J82" s="13">
        <v>3106480</v>
      </c>
      <c r="K82" s="13">
        <v>1658390</v>
      </c>
      <c r="L82" s="13">
        <v>1972813</v>
      </c>
      <c r="M82" s="13">
        <v>2008595</v>
      </c>
      <c r="N82" s="52">
        <v>2143977</v>
      </c>
      <c r="O82" s="13">
        <v>2671662</v>
      </c>
      <c r="P82" s="13">
        <v>2406588</v>
      </c>
      <c r="Q82" s="13">
        <v>2965183</v>
      </c>
      <c r="R82" s="13">
        <v>3136908</v>
      </c>
      <c r="S82" s="13">
        <v>4300102</v>
      </c>
      <c r="T82" s="13">
        <v>2573585</v>
      </c>
      <c r="U82" s="13">
        <v>3267184</v>
      </c>
      <c r="V82" s="27">
        <f t="shared" si="3"/>
        <v>48576252</v>
      </c>
      <c r="W82" s="28">
        <f t="shared" si="2"/>
        <v>1.9848572043132616E-3</v>
      </c>
      <c r="X82" s="9"/>
    </row>
    <row r="83" spans="1:24">
      <c r="A83" s="10" t="s">
        <v>167</v>
      </c>
      <c r="B83" s="37" t="s">
        <v>53</v>
      </c>
      <c r="C83" s="13">
        <v>448536</v>
      </c>
      <c r="D83" s="13">
        <v>385974</v>
      </c>
      <c r="E83" s="13">
        <v>473530</v>
      </c>
      <c r="F83" s="13">
        <v>363483</v>
      </c>
      <c r="G83" s="13">
        <v>372056</v>
      </c>
      <c r="H83" s="13">
        <v>308645</v>
      </c>
      <c r="I83" s="13">
        <v>309453</v>
      </c>
      <c r="J83" s="13">
        <v>292845</v>
      </c>
      <c r="K83" s="13">
        <v>291801</v>
      </c>
      <c r="L83" s="13">
        <v>311058</v>
      </c>
      <c r="M83" s="13">
        <v>302669</v>
      </c>
      <c r="N83" s="52">
        <v>280506</v>
      </c>
      <c r="O83" s="13">
        <v>396423</v>
      </c>
      <c r="P83" s="13">
        <v>330158</v>
      </c>
      <c r="Q83" s="13">
        <v>1599045</v>
      </c>
      <c r="R83" s="13">
        <v>1115901</v>
      </c>
      <c r="S83" s="13">
        <v>550517</v>
      </c>
      <c r="T83" s="13">
        <v>459396</v>
      </c>
      <c r="U83" s="13">
        <v>912420</v>
      </c>
      <c r="V83" s="27">
        <f t="shared" si="3"/>
        <v>9504416</v>
      </c>
      <c r="W83" s="28">
        <f t="shared" si="2"/>
        <v>3.8835661035335192E-4</v>
      </c>
      <c r="X83" s="9"/>
    </row>
    <row r="84" spans="1:24">
      <c r="A84" s="10" t="s">
        <v>168</v>
      </c>
      <c r="B84" s="37" t="s">
        <v>9</v>
      </c>
      <c r="C84" s="13">
        <v>4526550</v>
      </c>
      <c r="D84" s="13">
        <v>5546134</v>
      </c>
      <c r="E84" s="13">
        <v>5415161</v>
      </c>
      <c r="F84" s="13">
        <v>4725508</v>
      </c>
      <c r="G84" s="13">
        <v>4821336</v>
      </c>
      <c r="H84" s="13">
        <v>3180058</v>
      </c>
      <c r="I84" s="13">
        <v>2725955</v>
      </c>
      <c r="J84" s="13">
        <v>3799676</v>
      </c>
      <c r="K84" s="13">
        <v>2785999</v>
      </c>
      <c r="L84" s="13">
        <v>2931975</v>
      </c>
      <c r="M84" s="13">
        <v>2905116</v>
      </c>
      <c r="N84" s="52">
        <v>3201553</v>
      </c>
      <c r="O84" s="13">
        <v>4157325</v>
      </c>
      <c r="P84" s="13">
        <v>3841682</v>
      </c>
      <c r="Q84" s="13">
        <v>4194330</v>
      </c>
      <c r="R84" s="13">
        <v>3695023</v>
      </c>
      <c r="S84" s="13">
        <v>4251333</v>
      </c>
      <c r="T84" s="13">
        <v>5283796</v>
      </c>
      <c r="U84" s="13">
        <v>7088937</v>
      </c>
      <c r="V84" s="27">
        <f t="shared" si="3"/>
        <v>79077447</v>
      </c>
      <c r="W84" s="28">
        <f t="shared" si="2"/>
        <v>3.2311558408551181E-3</v>
      </c>
      <c r="X84" s="9"/>
    </row>
    <row r="85" spans="1:24">
      <c r="A85" s="10" t="s">
        <v>169</v>
      </c>
      <c r="B85" s="37" t="s">
        <v>55</v>
      </c>
      <c r="C85" s="13">
        <v>61343</v>
      </c>
      <c r="D85" s="13">
        <v>124598</v>
      </c>
      <c r="E85" s="13">
        <v>93673</v>
      </c>
      <c r="F85" s="13">
        <v>85444</v>
      </c>
      <c r="G85" s="13">
        <v>72898</v>
      </c>
      <c r="H85" s="13">
        <v>71630</v>
      </c>
      <c r="I85" s="13">
        <v>76052</v>
      </c>
      <c r="J85" s="13">
        <v>158212</v>
      </c>
      <c r="K85" s="13">
        <v>712846</v>
      </c>
      <c r="L85" s="13">
        <v>119849</v>
      </c>
      <c r="M85" s="13">
        <v>194283</v>
      </c>
      <c r="N85" s="52">
        <v>639153</v>
      </c>
      <c r="O85" s="13">
        <v>524910</v>
      </c>
      <c r="P85" s="13">
        <v>501930</v>
      </c>
      <c r="Q85" s="13">
        <v>958979</v>
      </c>
      <c r="R85" s="13">
        <v>568746</v>
      </c>
      <c r="S85" s="13">
        <v>7541588</v>
      </c>
      <c r="T85" s="13">
        <v>1658490</v>
      </c>
      <c r="U85" s="13">
        <v>1521313</v>
      </c>
      <c r="V85" s="27">
        <f t="shared" si="3"/>
        <v>15685937</v>
      </c>
      <c r="W85" s="28">
        <f t="shared" si="2"/>
        <v>6.409375729698937E-4</v>
      </c>
      <c r="X85" s="9"/>
    </row>
    <row r="86" spans="1:24">
      <c r="A86" s="10" t="s">
        <v>170</v>
      </c>
      <c r="B86" s="37" t="s">
        <v>9</v>
      </c>
      <c r="C86" s="13">
        <v>9372665</v>
      </c>
      <c r="D86" s="13">
        <v>0</v>
      </c>
      <c r="E86" s="13">
        <v>21629277</v>
      </c>
      <c r="F86" s="13">
        <v>9724563</v>
      </c>
      <c r="G86" s="13">
        <v>6724361</v>
      </c>
      <c r="H86" s="13">
        <v>20892311</v>
      </c>
      <c r="I86" s="13">
        <v>7280917</v>
      </c>
      <c r="J86" s="13">
        <v>5407863</v>
      </c>
      <c r="K86" s="13">
        <v>5352078</v>
      </c>
      <c r="L86" s="13">
        <v>5117107</v>
      </c>
      <c r="M86" s="13">
        <v>5415661</v>
      </c>
      <c r="N86" s="52">
        <v>5841594</v>
      </c>
      <c r="O86" s="13">
        <v>7008991</v>
      </c>
      <c r="P86" s="13">
        <v>7899154</v>
      </c>
      <c r="Q86" s="13">
        <v>6130596</v>
      </c>
      <c r="R86" s="13">
        <v>7708412</v>
      </c>
      <c r="S86" s="13">
        <v>6893692</v>
      </c>
      <c r="T86" s="13">
        <v>7573763</v>
      </c>
      <c r="U86" s="13">
        <v>8235417</v>
      </c>
      <c r="V86" s="27">
        <f t="shared" si="3"/>
        <v>154208422</v>
      </c>
      <c r="W86" s="28">
        <f t="shared" si="2"/>
        <v>6.3010562727745982E-3</v>
      </c>
      <c r="X86" s="9"/>
    </row>
    <row r="87" spans="1:24">
      <c r="A87" s="10" t="s">
        <v>171</v>
      </c>
      <c r="B87" s="37" t="s">
        <v>66</v>
      </c>
      <c r="C87" s="13">
        <v>5426810</v>
      </c>
      <c r="D87" s="13">
        <v>4167597</v>
      </c>
      <c r="E87" s="13">
        <v>5761752</v>
      </c>
      <c r="F87" s="13">
        <v>5416573</v>
      </c>
      <c r="G87" s="13">
        <v>5959689</v>
      </c>
      <c r="H87" s="13">
        <v>6980142</v>
      </c>
      <c r="I87" s="13">
        <v>5236761</v>
      </c>
      <c r="J87" s="13">
        <v>7803756</v>
      </c>
      <c r="K87" s="13">
        <v>8835349</v>
      </c>
      <c r="L87" s="13">
        <v>8994262</v>
      </c>
      <c r="M87" s="13">
        <v>9270805</v>
      </c>
      <c r="N87" s="52">
        <v>8007932</v>
      </c>
      <c r="O87" s="13">
        <v>7768826</v>
      </c>
      <c r="P87" s="13">
        <v>8328444</v>
      </c>
      <c r="Q87" s="13">
        <v>9891483</v>
      </c>
      <c r="R87" s="13">
        <v>11617165</v>
      </c>
      <c r="S87" s="13">
        <v>11659912</v>
      </c>
      <c r="T87" s="13">
        <v>11997604</v>
      </c>
      <c r="U87" s="13">
        <v>13102757</v>
      </c>
      <c r="V87" s="27">
        <f t="shared" si="3"/>
        <v>156227619</v>
      </c>
      <c r="W87" s="28">
        <f t="shared" si="2"/>
        <v>6.3835619735515487E-3</v>
      </c>
      <c r="X87" s="9"/>
    </row>
    <row r="88" spans="1:24">
      <c r="A88" s="10" t="s">
        <v>172</v>
      </c>
      <c r="B88" s="37" t="s">
        <v>66</v>
      </c>
      <c r="C88" s="13">
        <v>302000</v>
      </c>
      <c r="D88" s="13">
        <v>549000</v>
      </c>
      <c r="E88" s="13">
        <v>471740</v>
      </c>
      <c r="F88" s="13">
        <v>479398</v>
      </c>
      <c r="G88" s="13">
        <v>402213</v>
      </c>
      <c r="H88" s="13">
        <v>600000</v>
      </c>
      <c r="I88" s="13">
        <v>443000</v>
      </c>
      <c r="J88" s="13">
        <v>650000</v>
      </c>
      <c r="K88" s="13">
        <v>406000</v>
      </c>
      <c r="L88" s="13">
        <v>660000</v>
      </c>
      <c r="M88" s="13">
        <v>589000</v>
      </c>
      <c r="N88" s="52">
        <v>640000</v>
      </c>
      <c r="O88" s="13">
        <v>574000</v>
      </c>
      <c r="P88" s="13">
        <v>1257000</v>
      </c>
      <c r="Q88" s="13">
        <v>695000</v>
      </c>
      <c r="R88" s="13">
        <v>802000</v>
      </c>
      <c r="S88" s="13">
        <v>783000</v>
      </c>
      <c r="T88" s="13">
        <v>459235</v>
      </c>
      <c r="U88" s="13">
        <v>574353</v>
      </c>
      <c r="V88" s="27">
        <f t="shared" si="3"/>
        <v>11336939</v>
      </c>
      <c r="W88" s="28">
        <f t="shared" si="2"/>
        <v>4.632346902558473E-4</v>
      </c>
      <c r="X88" s="9"/>
    </row>
    <row r="89" spans="1:24">
      <c r="A89" s="10" t="s">
        <v>173</v>
      </c>
      <c r="B89" s="37" t="s">
        <v>66</v>
      </c>
      <c r="C89" s="13">
        <v>1466219</v>
      </c>
      <c r="D89" s="13">
        <v>1444752</v>
      </c>
      <c r="E89" s="13">
        <v>796827</v>
      </c>
      <c r="F89" s="13">
        <v>674098</v>
      </c>
      <c r="G89" s="13">
        <v>679353</v>
      </c>
      <c r="H89" s="13">
        <v>625932</v>
      </c>
      <c r="I89" s="13">
        <v>1108769</v>
      </c>
      <c r="J89" s="13">
        <v>1191116</v>
      </c>
      <c r="K89" s="13">
        <v>833451</v>
      </c>
      <c r="L89" s="13">
        <v>791883</v>
      </c>
      <c r="M89" s="13">
        <v>839343</v>
      </c>
      <c r="N89" s="52">
        <v>960139</v>
      </c>
      <c r="O89" s="13">
        <v>1121649</v>
      </c>
      <c r="P89" s="13">
        <v>2009903</v>
      </c>
      <c r="Q89" s="13">
        <v>1157859</v>
      </c>
      <c r="R89" s="13">
        <v>1493335</v>
      </c>
      <c r="S89" s="13">
        <v>1436960</v>
      </c>
      <c r="T89" s="13">
        <v>1633405</v>
      </c>
      <c r="U89" s="13">
        <v>6232031</v>
      </c>
      <c r="V89" s="27">
        <f t="shared" si="3"/>
        <v>26497024</v>
      </c>
      <c r="W89" s="28">
        <f t="shared" si="2"/>
        <v>1.0826856089939049E-3</v>
      </c>
      <c r="X89" s="9"/>
    </row>
    <row r="90" spans="1:24">
      <c r="A90" s="10" t="s">
        <v>174</v>
      </c>
      <c r="B90" s="37" t="s">
        <v>9</v>
      </c>
      <c r="C90" s="13">
        <v>7685207</v>
      </c>
      <c r="D90" s="13">
        <v>5068686</v>
      </c>
      <c r="E90" s="13">
        <v>5947913</v>
      </c>
      <c r="F90" s="13">
        <v>5678225</v>
      </c>
      <c r="G90" s="13">
        <v>4823148</v>
      </c>
      <c r="H90" s="13">
        <v>4732618</v>
      </c>
      <c r="I90" s="13">
        <v>5684482</v>
      </c>
      <c r="J90" s="13">
        <v>4232152</v>
      </c>
      <c r="K90" s="13">
        <v>4628206</v>
      </c>
      <c r="L90" s="13">
        <v>4437160</v>
      </c>
      <c r="M90" s="13">
        <v>2243549</v>
      </c>
      <c r="N90" s="52">
        <v>5100134</v>
      </c>
      <c r="O90" s="13">
        <v>5364655</v>
      </c>
      <c r="P90" s="13">
        <v>4066710</v>
      </c>
      <c r="Q90" s="13">
        <v>4239942</v>
      </c>
      <c r="R90" s="13">
        <v>4218067</v>
      </c>
      <c r="S90" s="13">
        <v>2268607</v>
      </c>
      <c r="T90" s="13">
        <v>5756327</v>
      </c>
      <c r="U90" s="13">
        <v>8978859</v>
      </c>
      <c r="V90" s="27">
        <f t="shared" si="3"/>
        <v>95154647</v>
      </c>
      <c r="W90" s="28">
        <f t="shared" si="2"/>
        <v>3.8880806741087245E-3</v>
      </c>
      <c r="X90" s="9"/>
    </row>
    <row r="91" spans="1:24">
      <c r="A91" s="10" t="s">
        <v>175</v>
      </c>
      <c r="B91" s="37" t="s">
        <v>68</v>
      </c>
      <c r="C91" s="13">
        <v>405853</v>
      </c>
      <c r="D91" s="13">
        <v>343520</v>
      </c>
      <c r="E91" s="13">
        <v>725615</v>
      </c>
      <c r="F91" s="13">
        <v>495641</v>
      </c>
      <c r="G91" s="13">
        <v>467447</v>
      </c>
      <c r="H91" s="13">
        <v>526537</v>
      </c>
      <c r="I91" s="13">
        <v>788811</v>
      </c>
      <c r="J91" s="13">
        <v>413349</v>
      </c>
      <c r="K91" s="13">
        <v>442539</v>
      </c>
      <c r="L91" s="13">
        <v>285985</v>
      </c>
      <c r="M91" s="13">
        <v>275208</v>
      </c>
      <c r="N91" s="52">
        <v>287587</v>
      </c>
      <c r="O91" s="13">
        <v>346782</v>
      </c>
      <c r="P91" s="13">
        <v>355369</v>
      </c>
      <c r="Q91" s="13">
        <v>320928</v>
      </c>
      <c r="R91" s="13">
        <v>380392</v>
      </c>
      <c r="S91" s="13">
        <v>245992</v>
      </c>
      <c r="T91" s="13">
        <v>199012</v>
      </c>
      <c r="U91" s="13">
        <v>0</v>
      </c>
      <c r="V91" s="27">
        <f t="shared" si="3"/>
        <v>7306567</v>
      </c>
      <c r="W91" s="28">
        <f t="shared" si="2"/>
        <v>2.985510728317931E-4</v>
      </c>
      <c r="X91" s="9"/>
    </row>
    <row r="92" spans="1:24">
      <c r="A92" s="10" t="s">
        <v>176</v>
      </c>
      <c r="B92" s="37" t="s">
        <v>66</v>
      </c>
      <c r="C92" s="13">
        <v>2721448</v>
      </c>
      <c r="D92" s="13">
        <v>3313206</v>
      </c>
      <c r="E92" s="13">
        <v>2775569</v>
      </c>
      <c r="F92" s="13">
        <v>2495515</v>
      </c>
      <c r="G92" s="13">
        <v>2745512</v>
      </c>
      <c r="H92" s="13">
        <v>2130521</v>
      </c>
      <c r="I92" s="13">
        <v>3285669</v>
      </c>
      <c r="J92" s="13">
        <v>2334141</v>
      </c>
      <c r="K92" s="13">
        <v>2938888</v>
      </c>
      <c r="L92" s="13">
        <v>6460308</v>
      </c>
      <c r="M92" s="13">
        <v>2451578</v>
      </c>
      <c r="N92" s="52">
        <v>3734136</v>
      </c>
      <c r="O92" s="13">
        <v>2716369</v>
      </c>
      <c r="P92" s="13">
        <v>2626241</v>
      </c>
      <c r="Q92" s="13">
        <v>3268677</v>
      </c>
      <c r="R92" s="13">
        <v>2973120</v>
      </c>
      <c r="S92" s="13">
        <v>3957955</v>
      </c>
      <c r="T92" s="13">
        <v>6462907</v>
      </c>
      <c r="U92" s="13">
        <v>9073319</v>
      </c>
      <c r="V92" s="27">
        <f t="shared" si="3"/>
        <v>68465079</v>
      </c>
      <c r="W92" s="28">
        <f t="shared" si="2"/>
        <v>2.7975275922281239E-3</v>
      </c>
      <c r="X92" s="9"/>
    </row>
    <row r="93" spans="1:24">
      <c r="A93" s="10" t="s">
        <v>177</v>
      </c>
      <c r="B93" s="37" t="s">
        <v>52</v>
      </c>
      <c r="C93" s="13">
        <v>24207703</v>
      </c>
      <c r="D93" s="13">
        <v>15586494</v>
      </c>
      <c r="E93" s="13">
        <v>14504089</v>
      </c>
      <c r="F93" s="13">
        <v>9387989</v>
      </c>
      <c r="G93" s="13">
        <v>14851009</v>
      </c>
      <c r="H93" s="13">
        <v>11081052</v>
      </c>
      <c r="I93" s="13">
        <v>10614586</v>
      </c>
      <c r="J93" s="13">
        <v>13597761</v>
      </c>
      <c r="K93" s="13">
        <v>9171867</v>
      </c>
      <c r="L93" s="13">
        <v>9567079</v>
      </c>
      <c r="M93" s="13">
        <v>8120177</v>
      </c>
      <c r="N93" s="52">
        <v>8764877</v>
      </c>
      <c r="O93" s="13">
        <v>9239573</v>
      </c>
      <c r="P93" s="13">
        <v>9318253</v>
      </c>
      <c r="Q93" s="13">
        <v>10700327</v>
      </c>
      <c r="R93" s="13">
        <v>12691845</v>
      </c>
      <c r="S93" s="13">
        <v>11017913</v>
      </c>
      <c r="T93" s="13">
        <v>13608045</v>
      </c>
      <c r="U93" s="13">
        <v>14082504</v>
      </c>
      <c r="V93" s="27">
        <f t="shared" si="3"/>
        <v>230113143</v>
      </c>
      <c r="W93" s="28">
        <f t="shared" si="2"/>
        <v>9.4025724687593799E-3</v>
      </c>
      <c r="X93" s="9"/>
    </row>
    <row r="94" spans="1:24">
      <c r="A94" s="10" t="s">
        <v>178</v>
      </c>
      <c r="B94" s="37" t="s">
        <v>66</v>
      </c>
      <c r="C94" s="13">
        <v>2622373</v>
      </c>
      <c r="D94" s="13">
        <v>2922402</v>
      </c>
      <c r="E94" s="13">
        <v>2372352</v>
      </c>
      <c r="F94" s="13">
        <v>4183686</v>
      </c>
      <c r="G94" s="13">
        <v>3684938</v>
      </c>
      <c r="H94" s="13">
        <v>2256703</v>
      </c>
      <c r="I94" s="13">
        <v>2652950</v>
      </c>
      <c r="J94" s="13">
        <v>2414571</v>
      </c>
      <c r="K94" s="13">
        <v>2083024</v>
      </c>
      <c r="L94" s="13">
        <v>2646350</v>
      </c>
      <c r="M94" s="13">
        <v>2811133</v>
      </c>
      <c r="N94" s="52">
        <v>3825688</v>
      </c>
      <c r="O94" s="13">
        <v>3374447</v>
      </c>
      <c r="P94" s="13">
        <v>4223623</v>
      </c>
      <c r="Q94" s="13">
        <v>4179304</v>
      </c>
      <c r="R94" s="13">
        <v>3034789</v>
      </c>
      <c r="S94" s="13">
        <v>2962886</v>
      </c>
      <c r="T94" s="13">
        <v>4648530</v>
      </c>
      <c r="U94" s="13">
        <v>4715754</v>
      </c>
      <c r="V94" s="27">
        <f t="shared" si="3"/>
        <v>61615503</v>
      </c>
      <c r="W94" s="28">
        <f t="shared" si="2"/>
        <v>2.51764946844675E-3</v>
      </c>
      <c r="X94" s="9"/>
    </row>
    <row r="95" spans="1:24">
      <c r="A95" s="10" t="s">
        <v>179</v>
      </c>
      <c r="B95" s="37" t="s">
        <v>48</v>
      </c>
      <c r="C95" s="13">
        <v>903747</v>
      </c>
      <c r="D95" s="13">
        <v>1078662</v>
      </c>
      <c r="E95" s="13">
        <v>1087699</v>
      </c>
      <c r="F95" s="13">
        <v>1049316</v>
      </c>
      <c r="G95" s="13">
        <v>1440719</v>
      </c>
      <c r="H95" s="13">
        <v>929077</v>
      </c>
      <c r="I95" s="13">
        <v>993021</v>
      </c>
      <c r="J95" s="13">
        <v>1067150</v>
      </c>
      <c r="K95" s="13">
        <v>1044572</v>
      </c>
      <c r="L95" s="13">
        <v>1155141</v>
      </c>
      <c r="M95" s="13">
        <v>1129905</v>
      </c>
      <c r="N95" s="52">
        <v>1656895</v>
      </c>
      <c r="O95" s="13">
        <v>3287697</v>
      </c>
      <c r="P95" s="13">
        <v>1460681</v>
      </c>
      <c r="Q95" s="13">
        <v>1550963</v>
      </c>
      <c r="R95" s="13">
        <v>1439159</v>
      </c>
      <c r="S95" s="13">
        <v>9582160</v>
      </c>
      <c r="T95" s="13">
        <v>3310661</v>
      </c>
      <c r="U95" s="13">
        <v>17472628</v>
      </c>
      <c r="V95" s="27">
        <f t="shared" si="3"/>
        <v>51639853</v>
      </c>
      <c r="W95" s="28">
        <f t="shared" si="2"/>
        <v>2.1100379308129371E-3</v>
      </c>
      <c r="X95" s="9"/>
    </row>
    <row r="96" spans="1:24">
      <c r="A96" s="10" t="s">
        <v>180</v>
      </c>
      <c r="B96" s="37" t="s">
        <v>45</v>
      </c>
      <c r="C96" s="13">
        <v>1412943</v>
      </c>
      <c r="D96" s="13">
        <v>26703891</v>
      </c>
      <c r="E96" s="13">
        <v>17976591</v>
      </c>
      <c r="F96" s="13">
        <v>6265883</v>
      </c>
      <c r="G96" s="13">
        <v>4043174</v>
      </c>
      <c r="H96" s="13">
        <v>4527325</v>
      </c>
      <c r="I96" s="13">
        <v>16720229</v>
      </c>
      <c r="J96" s="13">
        <v>6154993</v>
      </c>
      <c r="K96" s="13">
        <v>4089712</v>
      </c>
      <c r="L96" s="13">
        <v>3918789</v>
      </c>
      <c r="M96" s="13">
        <v>9775360</v>
      </c>
      <c r="N96" s="52">
        <v>17903427</v>
      </c>
      <c r="O96" s="13">
        <v>13296681</v>
      </c>
      <c r="P96" s="13">
        <v>8452791</v>
      </c>
      <c r="Q96" s="13">
        <v>14865177</v>
      </c>
      <c r="R96" s="13">
        <v>12422407</v>
      </c>
      <c r="S96" s="13">
        <v>26736534</v>
      </c>
      <c r="T96" s="13"/>
      <c r="U96" s="13">
        <v>65682717</v>
      </c>
      <c r="V96" s="27">
        <f t="shared" si="3"/>
        <v>260948624</v>
      </c>
      <c r="W96" s="28">
        <f t="shared" si="2"/>
        <v>1.0662530248361533E-2</v>
      </c>
      <c r="X96" s="9"/>
    </row>
    <row r="97" spans="1:24">
      <c r="A97" s="10" t="s">
        <v>181</v>
      </c>
      <c r="B97" s="37" t="s">
        <v>55</v>
      </c>
      <c r="C97" s="13">
        <v>90924</v>
      </c>
      <c r="D97" s="13">
        <v>90356</v>
      </c>
      <c r="E97" s="13">
        <v>99477</v>
      </c>
      <c r="F97" s="13">
        <v>116082</v>
      </c>
      <c r="G97" s="13">
        <v>117526</v>
      </c>
      <c r="H97" s="13">
        <v>210352</v>
      </c>
      <c r="I97" s="13">
        <v>135378</v>
      </c>
      <c r="J97" s="13">
        <v>80819</v>
      </c>
      <c r="K97" s="13">
        <v>106708</v>
      </c>
      <c r="L97" s="13">
        <v>84565</v>
      </c>
      <c r="M97" s="13">
        <v>88329</v>
      </c>
      <c r="N97" s="52">
        <v>105772</v>
      </c>
      <c r="O97" s="13">
        <v>83698</v>
      </c>
      <c r="P97" s="13">
        <v>56429</v>
      </c>
      <c r="Q97" s="13">
        <v>157212</v>
      </c>
      <c r="R97" s="13">
        <v>316520</v>
      </c>
      <c r="S97" s="13">
        <v>318092</v>
      </c>
      <c r="T97" s="13">
        <v>279762</v>
      </c>
      <c r="U97" s="13">
        <v>320484</v>
      </c>
      <c r="V97" s="27">
        <f t="shared" si="3"/>
        <v>2858485</v>
      </c>
      <c r="W97" s="28">
        <f t="shared" si="2"/>
        <v>1.1679955352816008E-4</v>
      </c>
      <c r="X97" s="9"/>
    </row>
    <row r="98" spans="1:24">
      <c r="A98" s="10" t="s">
        <v>182</v>
      </c>
      <c r="B98" s="37" t="s">
        <v>54</v>
      </c>
      <c r="C98" s="13">
        <v>0</v>
      </c>
      <c r="D98" s="13">
        <v>14984696</v>
      </c>
      <c r="E98" s="13">
        <v>11101191</v>
      </c>
      <c r="F98" s="13">
        <v>8297206</v>
      </c>
      <c r="G98" s="13">
        <v>15920488</v>
      </c>
      <c r="H98" s="13">
        <v>6956662</v>
      </c>
      <c r="I98" s="13">
        <v>6326972</v>
      </c>
      <c r="J98" s="13">
        <v>7142241</v>
      </c>
      <c r="K98" s="13">
        <v>6329597</v>
      </c>
      <c r="L98" s="13">
        <v>6087503</v>
      </c>
      <c r="M98" s="13">
        <v>6279493</v>
      </c>
      <c r="N98" s="52">
        <v>8024113</v>
      </c>
      <c r="O98" s="13">
        <v>7014616</v>
      </c>
      <c r="P98" s="13">
        <v>7525170</v>
      </c>
      <c r="Q98" s="13">
        <v>7994469</v>
      </c>
      <c r="R98" s="13">
        <v>9081462</v>
      </c>
      <c r="S98" s="13">
        <v>15552391</v>
      </c>
      <c r="T98" s="13">
        <v>11299485</v>
      </c>
      <c r="U98" s="13">
        <v>9846833</v>
      </c>
      <c r="V98" s="27">
        <f t="shared" si="3"/>
        <v>165764588</v>
      </c>
      <c r="W98" s="28">
        <f t="shared" si="2"/>
        <v>6.7732487206262765E-3</v>
      </c>
      <c r="X98" s="9"/>
    </row>
    <row r="99" spans="1:24">
      <c r="A99" s="10" t="s">
        <v>183</v>
      </c>
      <c r="B99" s="37" t="s">
        <v>43</v>
      </c>
      <c r="C99" s="13">
        <v>49075</v>
      </c>
      <c r="D99" s="13">
        <v>67181</v>
      </c>
      <c r="E99" s="13">
        <v>78261</v>
      </c>
      <c r="F99" s="13">
        <v>80698</v>
      </c>
      <c r="G99" s="13">
        <v>92700</v>
      </c>
      <c r="H99" s="13">
        <v>80861</v>
      </c>
      <c r="I99" s="13">
        <v>85374</v>
      </c>
      <c r="J99" s="13">
        <v>70376</v>
      </c>
      <c r="K99" s="13">
        <v>67801</v>
      </c>
      <c r="L99" s="13">
        <v>36918</v>
      </c>
      <c r="M99" s="13">
        <v>35145</v>
      </c>
      <c r="N99" s="52">
        <v>59401</v>
      </c>
      <c r="O99" s="13">
        <v>40528</v>
      </c>
      <c r="P99" s="13">
        <v>151104</v>
      </c>
      <c r="Q99" s="13">
        <v>43943</v>
      </c>
      <c r="R99" s="13">
        <v>48105</v>
      </c>
      <c r="S99" s="13">
        <v>64960</v>
      </c>
      <c r="T99" s="13">
        <v>0</v>
      </c>
      <c r="U99" s="13">
        <v>71060</v>
      </c>
      <c r="V99" s="27">
        <f t="shared" si="3"/>
        <v>1223491</v>
      </c>
      <c r="W99" s="28">
        <f t="shared" si="2"/>
        <v>4.999263684984252E-5</v>
      </c>
      <c r="X99" s="9"/>
    </row>
    <row r="100" spans="1:24">
      <c r="A100" s="10" t="s">
        <v>184</v>
      </c>
      <c r="B100" s="37" t="s">
        <v>55</v>
      </c>
      <c r="C100" s="13">
        <v>282171</v>
      </c>
      <c r="D100" s="13">
        <v>151817</v>
      </c>
      <c r="E100" s="13">
        <v>529109</v>
      </c>
      <c r="F100" s="13">
        <v>292487</v>
      </c>
      <c r="G100" s="13">
        <v>162734</v>
      </c>
      <c r="H100" s="13">
        <v>159309</v>
      </c>
      <c r="I100" s="13">
        <v>170338</v>
      </c>
      <c r="J100" s="13">
        <v>175264</v>
      </c>
      <c r="K100" s="13">
        <v>190607</v>
      </c>
      <c r="L100" s="13">
        <v>202921</v>
      </c>
      <c r="M100" s="13">
        <v>154792</v>
      </c>
      <c r="N100" s="52">
        <v>122398</v>
      </c>
      <c r="O100" s="13">
        <v>105598</v>
      </c>
      <c r="P100" s="13">
        <v>197897</v>
      </c>
      <c r="Q100" s="13">
        <v>206875</v>
      </c>
      <c r="R100" s="13">
        <v>142140</v>
      </c>
      <c r="S100" s="13">
        <v>201114</v>
      </c>
      <c r="T100" s="13">
        <v>299015</v>
      </c>
      <c r="U100" s="13">
        <v>295355</v>
      </c>
      <c r="V100" s="27">
        <f t="shared" si="3"/>
        <v>4041941</v>
      </c>
      <c r="W100" s="28">
        <f t="shared" si="2"/>
        <v>1.6515633427748087E-4</v>
      </c>
      <c r="X100" s="9"/>
    </row>
    <row r="101" spans="1:24">
      <c r="A101" s="10" t="s">
        <v>185</v>
      </c>
      <c r="B101" s="37" t="s">
        <v>50</v>
      </c>
      <c r="C101" s="13">
        <v>237760</v>
      </c>
      <c r="D101" s="13">
        <v>191809</v>
      </c>
      <c r="E101" s="13">
        <v>225080</v>
      </c>
      <c r="F101" s="13">
        <v>320252</v>
      </c>
      <c r="G101" s="13">
        <v>354909</v>
      </c>
      <c r="H101" s="13">
        <v>189663</v>
      </c>
      <c r="I101" s="13">
        <v>345252</v>
      </c>
      <c r="J101" s="13">
        <v>272631</v>
      </c>
      <c r="K101" s="13">
        <v>296450</v>
      </c>
      <c r="L101" s="13">
        <v>279824</v>
      </c>
      <c r="M101" s="13">
        <v>257117</v>
      </c>
      <c r="N101" s="52">
        <v>291089</v>
      </c>
      <c r="O101" s="13">
        <v>261486</v>
      </c>
      <c r="P101" s="13">
        <v>311861</v>
      </c>
      <c r="Q101" s="13">
        <v>185279</v>
      </c>
      <c r="R101" s="13">
        <v>92795</v>
      </c>
      <c r="S101" s="13">
        <v>81602</v>
      </c>
      <c r="T101" s="13">
        <v>180438</v>
      </c>
      <c r="U101" s="13">
        <v>100037</v>
      </c>
      <c r="V101" s="27">
        <f t="shared" si="3"/>
        <v>4475334</v>
      </c>
      <c r="W101" s="28">
        <f t="shared" si="2"/>
        <v>1.8286505372230212E-4</v>
      </c>
      <c r="X101" s="9"/>
    </row>
    <row r="102" spans="1:24">
      <c r="A102" s="10" t="s">
        <v>186</v>
      </c>
      <c r="B102" s="37" t="s">
        <v>69</v>
      </c>
      <c r="C102" s="13">
        <v>897</v>
      </c>
      <c r="D102" s="13">
        <v>260</v>
      </c>
      <c r="E102" s="13">
        <v>22</v>
      </c>
      <c r="F102" s="13">
        <v>2000</v>
      </c>
      <c r="G102" s="13">
        <v>230514</v>
      </c>
      <c r="H102" s="13">
        <v>99</v>
      </c>
      <c r="I102" s="13">
        <v>0</v>
      </c>
      <c r="J102" s="13">
        <v>0</v>
      </c>
      <c r="K102" s="13">
        <v>0</v>
      </c>
      <c r="L102" s="13">
        <v>0</v>
      </c>
      <c r="M102" s="13">
        <v>0</v>
      </c>
      <c r="N102" s="52">
        <v>255</v>
      </c>
      <c r="O102" s="13">
        <v>3655</v>
      </c>
      <c r="P102" s="13">
        <v>1402</v>
      </c>
      <c r="Q102" s="13">
        <v>0</v>
      </c>
      <c r="R102" s="13">
        <v>0</v>
      </c>
      <c r="S102" s="13">
        <v>122</v>
      </c>
      <c r="T102" s="13">
        <v>0</v>
      </c>
      <c r="U102" s="13">
        <v>0</v>
      </c>
      <c r="V102" s="27">
        <f t="shared" si="3"/>
        <v>239226</v>
      </c>
      <c r="W102" s="28">
        <f t="shared" si="2"/>
        <v>9.7749297240767836E-6</v>
      </c>
      <c r="X102" s="9"/>
    </row>
    <row r="103" spans="1:24">
      <c r="A103" s="10" t="s">
        <v>187</v>
      </c>
      <c r="B103" s="37" t="s">
        <v>66</v>
      </c>
      <c r="C103" s="13">
        <v>1595897</v>
      </c>
      <c r="D103" s="13">
        <v>1847194</v>
      </c>
      <c r="E103" s="13">
        <v>1390385</v>
      </c>
      <c r="F103" s="13">
        <v>1254456</v>
      </c>
      <c r="G103" s="13">
        <v>1146168</v>
      </c>
      <c r="H103" s="13">
        <v>1153785</v>
      </c>
      <c r="I103" s="13">
        <v>1159916</v>
      </c>
      <c r="J103" s="13">
        <v>1151797</v>
      </c>
      <c r="K103" s="13">
        <v>1237586</v>
      </c>
      <c r="L103" s="13">
        <v>1198951</v>
      </c>
      <c r="M103" s="13">
        <v>1289790</v>
      </c>
      <c r="N103" s="52">
        <v>1265641</v>
      </c>
      <c r="O103" s="13">
        <v>1154816</v>
      </c>
      <c r="P103" s="13">
        <v>1072753</v>
      </c>
      <c r="Q103" s="13">
        <v>1244309</v>
      </c>
      <c r="R103" s="13">
        <v>1385564</v>
      </c>
      <c r="S103" s="13">
        <v>1406314</v>
      </c>
      <c r="T103" s="13">
        <v>1774280</v>
      </c>
      <c r="U103" s="13">
        <v>1687099</v>
      </c>
      <c r="V103" s="27">
        <f t="shared" si="3"/>
        <v>25416701</v>
      </c>
      <c r="W103" s="28">
        <f t="shared" si="2"/>
        <v>1.0385429096037727E-3</v>
      </c>
      <c r="X103" s="9"/>
    </row>
    <row r="104" spans="1:24">
      <c r="A104" s="10" t="s">
        <v>188</v>
      </c>
      <c r="B104" s="37" t="s">
        <v>50</v>
      </c>
      <c r="C104" s="13">
        <v>0</v>
      </c>
      <c r="D104" s="13">
        <v>0</v>
      </c>
      <c r="E104" s="13">
        <v>0</v>
      </c>
      <c r="F104" s="13">
        <v>0</v>
      </c>
      <c r="G104" s="13">
        <v>0</v>
      </c>
      <c r="H104" s="13">
        <v>0</v>
      </c>
      <c r="I104" s="13">
        <v>0</v>
      </c>
      <c r="J104" s="13">
        <v>0</v>
      </c>
      <c r="K104" s="13">
        <v>0</v>
      </c>
      <c r="L104" s="13">
        <v>0</v>
      </c>
      <c r="M104" s="13">
        <v>0</v>
      </c>
      <c r="N104" s="52">
        <v>0</v>
      </c>
      <c r="O104" s="13">
        <v>0</v>
      </c>
      <c r="P104" s="13">
        <v>0</v>
      </c>
      <c r="Q104" s="13">
        <v>0</v>
      </c>
      <c r="R104" s="13">
        <v>0</v>
      </c>
      <c r="S104" s="13">
        <v>0</v>
      </c>
      <c r="T104" s="13">
        <v>0</v>
      </c>
      <c r="U104" s="13">
        <v>0</v>
      </c>
      <c r="V104" s="27">
        <f t="shared" si="3"/>
        <v>0</v>
      </c>
      <c r="W104" s="28">
        <f t="shared" si="2"/>
        <v>0</v>
      </c>
      <c r="X104" s="9"/>
    </row>
    <row r="105" spans="1:24">
      <c r="A105" s="10" t="s">
        <v>189</v>
      </c>
      <c r="B105" s="37" t="s">
        <v>45</v>
      </c>
      <c r="C105" s="13">
        <v>0</v>
      </c>
      <c r="D105" s="13">
        <v>0</v>
      </c>
      <c r="E105" s="13">
        <v>0</v>
      </c>
      <c r="F105" s="13">
        <v>0</v>
      </c>
      <c r="G105" s="13">
        <v>0</v>
      </c>
      <c r="H105" s="13">
        <v>0</v>
      </c>
      <c r="I105" s="13">
        <v>19960</v>
      </c>
      <c r="J105" s="13">
        <v>97386</v>
      </c>
      <c r="K105" s="13">
        <v>1805</v>
      </c>
      <c r="L105" s="13">
        <v>1423</v>
      </c>
      <c r="M105" s="13">
        <v>0</v>
      </c>
      <c r="N105" s="52">
        <v>10139</v>
      </c>
      <c r="O105" s="13">
        <v>49256</v>
      </c>
      <c r="P105" s="13">
        <v>5990</v>
      </c>
      <c r="Q105" s="13">
        <v>1725</v>
      </c>
      <c r="R105" s="13">
        <v>0</v>
      </c>
      <c r="S105" s="13">
        <v>0</v>
      </c>
      <c r="T105" s="13">
        <v>0</v>
      </c>
      <c r="U105" s="13">
        <v>0</v>
      </c>
      <c r="V105" s="27">
        <f t="shared" si="3"/>
        <v>187684</v>
      </c>
      <c r="W105" s="28">
        <f t="shared" si="2"/>
        <v>7.668890130393966E-6</v>
      </c>
      <c r="X105" s="9"/>
    </row>
    <row r="106" spans="1:24">
      <c r="A106" s="10" t="s">
        <v>710</v>
      </c>
      <c r="B106" s="37" t="s">
        <v>37</v>
      </c>
      <c r="C106" s="13">
        <v>0</v>
      </c>
      <c r="D106" s="13">
        <v>0</v>
      </c>
      <c r="E106" s="13">
        <v>0</v>
      </c>
      <c r="F106" s="13">
        <v>0</v>
      </c>
      <c r="G106" s="13">
        <v>0</v>
      </c>
      <c r="H106" s="13">
        <v>0</v>
      </c>
      <c r="I106" s="13">
        <v>0</v>
      </c>
      <c r="J106" s="13">
        <v>0</v>
      </c>
      <c r="K106" s="13">
        <v>0</v>
      </c>
      <c r="L106" s="13">
        <v>0</v>
      </c>
      <c r="M106" s="13">
        <v>0</v>
      </c>
      <c r="N106" s="52">
        <v>0</v>
      </c>
      <c r="O106" s="13">
        <v>0</v>
      </c>
      <c r="P106" s="13">
        <v>0</v>
      </c>
      <c r="Q106" s="13">
        <v>129032</v>
      </c>
      <c r="R106" s="13">
        <v>73695</v>
      </c>
      <c r="S106" s="13">
        <v>71841</v>
      </c>
      <c r="T106" s="13">
        <v>4367853</v>
      </c>
      <c r="U106" s="13">
        <v>743503</v>
      </c>
      <c r="V106" s="27">
        <f t="shared" si="3"/>
        <v>5385924</v>
      </c>
      <c r="W106" s="28">
        <f t="shared" si="2"/>
        <v>2.2007235250022373E-4</v>
      </c>
      <c r="X106" s="9"/>
    </row>
    <row r="107" spans="1:24">
      <c r="A107" s="10" t="s">
        <v>190</v>
      </c>
      <c r="B107" s="37" t="s">
        <v>31</v>
      </c>
      <c r="C107" s="13">
        <v>3093</v>
      </c>
      <c r="D107" s="13">
        <v>23954</v>
      </c>
      <c r="E107" s="13">
        <v>105933</v>
      </c>
      <c r="F107" s="13">
        <v>30834</v>
      </c>
      <c r="G107" s="13">
        <v>4591</v>
      </c>
      <c r="H107" s="13">
        <v>4395</v>
      </c>
      <c r="I107" s="13">
        <v>3573</v>
      </c>
      <c r="J107" s="13">
        <v>860</v>
      </c>
      <c r="K107" s="13">
        <v>0</v>
      </c>
      <c r="L107" s="13">
        <v>0</v>
      </c>
      <c r="M107" s="13">
        <v>0</v>
      </c>
      <c r="N107" s="52">
        <v>1500</v>
      </c>
      <c r="O107" s="13">
        <v>3500</v>
      </c>
      <c r="P107" s="13">
        <v>15940</v>
      </c>
      <c r="Q107" s="13">
        <v>25147</v>
      </c>
      <c r="R107" s="13">
        <v>0</v>
      </c>
      <c r="S107" s="13">
        <v>0</v>
      </c>
      <c r="T107" s="13">
        <v>0</v>
      </c>
      <c r="U107" s="13">
        <v>13299</v>
      </c>
      <c r="V107" s="27">
        <f t="shared" si="3"/>
        <v>236619</v>
      </c>
      <c r="W107" s="28">
        <f t="shared" si="2"/>
        <v>9.6684060109742438E-6</v>
      </c>
      <c r="X107" s="9"/>
    </row>
    <row r="108" spans="1:24">
      <c r="A108" s="10" t="s">
        <v>191</v>
      </c>
      <c r="B108" s="37" t="s">
        <v>36</v>
      </c>
      <c r="C108" s="13">
        <v>1309391</v>
      </c>
      <c r="D108" s="13">
        <v>1488116</v>
      </c>
      <c r="E108" s="13">
        <v>1680689</v>
      </c>
      <c r="F108" s="13">
        <v>1931024</v>
      </c>
      <c r="G108" s="13">
        <v>1504815</v>
      </c>
      <c r="H108" s="13">
        <v>1012152</v>
      </c>
      <c r="I108" s="13">
        <v>1197640</v>
      </c>
      <c r="J108" s="13">
        <v>1024133</v>
      </c>
      <c r="K108" s="13">
        <v>876696</v>
      </c>
      <c r="L108" s="13">
        <v>1230848</v>
      </c>
      <c r="M108" s="13">
        <v>1563652</v>
      </c>
      <c r="N108" s="52">
        <v>1392914</v>
      </c>
      <c r="O108" s="13">
        <v>1077176</v>
      </c>
      <c r="P108" s="13">
        <v>1434564</v>
      </c>
      <c r="Q108" s="13">
        <v>2373097</v>
      </c>
      <c r="R108" s="13">
        <v>3285041</v>
      </c>
      <c r="S108" s="13">
        <v>1063399</v>
      </c>
      <c r="T108" s="13">
        <v>1074445</v>
      </c>
      <c r="U108" s="13">
        <v>1337076</v>
      </c>
      <c r="V108" s="27">
        <f t="shared" si="3"/>
        <v>27856868</v>
      </c>
      <c r="W108" s="28">
        <f t="shared" si="2"/>
        <v>1.1382497179774915E-3</v>
      </c>
      <c r="X108" s="9"/>
    </row>
    <row r="109" spans="1:24">
      <c r="A109" s="10" t="s">
        <v>192</v>
      </c>
      <c r="B109" s="37" t="s">
        <v>14</v>
      </c>
      <c r="C109" s="13">
        <v>90117</v>
      </c>
      <c r="D109" s="13">
        <v>49265</v>
      </c>
      <c r="E109" s="13">
        <v>100435</v>
      </c>
      <c r="F109" s="13">
        <v>82470</v>
      </c>
      <c r="G109" s="13">
        <v>33093</v>
      </c>
      <c r="H109" s="13">
        <v>61975</v>
      </c>
      <c r="I109" s="13">
        <v>33793</v>
      </c>
      <c r="J109" s="13">
        <v>58258</v>
      </c>
      <c r="K109" s="13">
        <v>38462</v>
      </c>
      <c r="L109" s="13">
        <v>44248</v>
      </c>
      <c r="M109" s="13">
        <v>30495</v>
      </c>
      <c r="N109" s="52">
        <v>18417</v>
      </c>
      <c r="O109" s="13">
        <v>40707</v>
      </c>
      <c r="P109" s="13">
        <v>0</v>
      </c>
      <c r="Q109" s="13">
        <v>0</v>
      </c>
      <c r="R109" s="13">
        <v>0</v>
      </c>
      <c r="S109" s="13">
        <v>0</v>
      </c>
      <c r="T109" s="13">
        <v>163936</v>
      </c>
      <c r="U109" s="13">
        <v>155661</v>
      </c>
      <c r="V109" s="27">
        <f t="shared" si="3"/>
        <v>1001332</v>
      </c>
      <c r="W109" s="28">
        <f t="shared" si="2"/>
        <v>4.0915075829839787E-5</v>
      </c>
      <c r="X109" s="9"/>
    </row>
    <row r="110" spans="1:24">
      <c r="A110" s="10" t="s">
        <v>193</v>
      </c>
      <c r="B110" s="37" t="s">
        <v>194</v>
      </c>
      <c r="C110" s="13">
        <v>0</v>
      </c>
      <c r="D110" s="13">
        <v>441562</v>
      </c>
      <c r="E110" s="13">
        <v>5277</v>
      </c>
      <c r="F110" s="13">
        <v>21604</v>
      </c>
      <c r="G110" s="13">
        <v>58861</v>
      </c>
      <c r="H110" s="13">
        <v>3910</v>
      </c>
      <c r="I110" s="13">
        <v>5844</v>
      </c>
      <c r="J110" s="13">
        <v>45009</v>
      </c>
      <c r="K110" s="13">
        <v>43075</v>
      </c>
      <c r="L110" s="13">
        <v>67976</v>
      </c>
      <c r="M110" s="13">
        <v>56284</v>
      </c>
      <c r="N110" s="52">
        <v>54500</v>
      </c>
      <c r="O110" s="13">
        <v>40143</v>
      </c>
      <c r="P110" s="13">
        <v>38681</v>
      </c>
      <c r="Q110" s="13">
        <v>27499</v>
      </c>
      <c r="R110" s="13">
        <v>0</v>
      </c>
      <c r="S110" s="13">
        <v>0</v>
      </c>
      <c r="T110" s="13">
        <v>0</v>
      </c>
      <c r="U110" s="13">
        <v>0</v>
      </c>
      <c r="V110" s="27">
        <f t="shared" si="3"/>
        <v>910225</v>
      </c>
      <c r="W110" s="28">
        <f t="shared" si="2"/>
        <v>3.7192384640874279E-5</v>
      </c>
      <c r="X110" s="9"/>
    </row>
    <row r="111" spans="1:24">
      <c r="A111" s="10" t="s">
        <v>195</v>
      </c>
      <c r="B111" s="37" t="s">
        <v>32</v>
      </c>
      <c r="C111" s="13">
        <v>58334</v>
      </c>
      <c r="D111" s="13">
        <v>465869</v>
      </c>
      <c r="E111" s="13">
        <v>75508</v>
      </c>
      <c r="F111" s="13">
        <v>6307506</v>
      </c>
      <c r="G111" s="13">
        <v>128412</v>
      </c>
      <c r="H111" s="13">
        <v>59305</v>
      </c>
      <c r="I111" s="13">
        <v>606314</v>
      </c>
      <c r="J111" s="13">
        <v>256342</v>
      </c>
      <c r="K111" s="13">
        <v>144792</v>
      </c>
      <c r="L111" s="13">
        <v>186298</v>
      </c>
      <c r="M111" s="13">
        <v>72927</v>
      </c>
      <c r="N111" s="52">
        <v>66646</v>
      </c>
      <c r="O111" s="13">
        <v>337287</v>
      </c>
      <c r="P111" s="13">
        <v>399072</v>
      </c>
      <c r="Q111" s="13">
        <v>66371</v>
      </c>
      <c r="R111" s="13">
        <v>545781</v>
      </c>
      <c r="S111" s="13">
        <v>66604</v>
      </c>
      <c r="T111" s="13">
        <v>355194</v>
      </c>
      <c r="U111" s="13">
        <v>450364</v>
      </c>
      <c r="V111" s="27">
        <f t="shared" si="3"/>
        <v>10648926</v>
      </c>
      <c r="W111" s="28">
        <f t="shared" si="2"/>
        <v>4.3512203224939632E-4</v>
      </c>
      <c r="X111" s="9"/>
    </row>
    <row r="112" spans="1:24">
      <c r="A112" s="10" t="s">
        <v>196</v>
      </c>
      <c r="B112" s="37" t="s">
        <v>47</v>
      </c>
      <c r="C112" s="13">
        <v>3596658</v>
      </c>
      <c r="D112" s="13">
        <v>4162950</v>
      </c>
      <c r="E112" s="13">
        <v>4753633</v>
      </c>
      <c r="F112" s="13">
        <v>9152468</v>
      </c>
      <c r="G112" s="13">
        <v>4525033</v>
      </c>
      <c r="H112" s="13">
        <v>4218892</v>
      </c>
      <c r="I112" s="13">
        <v>4372043</v>
      </c>
      <c r="J112" s="13">
        <v>4192988</v>
      </c>
      <c r="K112" s="13">
        <v>4831875</v>
      </c>
      <c r="L112" s="13">
        <v>4200196</v>
      </c>
      <c r="M112" s="13">
        <v>4433236</v>
      </c>
      <c r="N112" s="52">
        <v>4139932</v>
      </c>
      <c r="O112" s="13">
        <v>4281738</v>
      </c>
      <c r="P112" s="13">
        <v>4285102</v>
      </c>
      <c r="Q112" s="13">
        <v>5958284</v>
      </c>
      <c r="R112" s="13">
        <v>6442244</v>
      </c>
      <c r="S112" s="13">
        <v>7696477</v>
      </c>
      <c r="T112" s="13">
        <v>3445269</v>
      </c>
      <c r="U112" s="13">
        <v>11258323</v>
      </c>
      <c r="V112" s="27">
        <f t="shared" si="3"/>
        <v>99947341</v>
      </c>
      <c r="W112" s="28">
        <f t="shared" si="2"/>
        <v>4.0839132635388216E-3</v>
      </c>
      <c r="X112" s="9"/>
    </row>
    <row r="113" spans="1:24">
      <c r="A113" s="10" t="s">
        <v>197</v>
      </c>
      <c r="B113" s="37" t="s">
        <v>198</v>
      </c>
      <c r="C113" s="13">
        <v>233921</v>
      </c>
      <c r="D113" s="13">
        <v>370635</v>
      </c>
      <c r="E113" s="13">
        <v>796688</v>
      </c>
      <c r="F113" s="13">
        <v>543956</v>
      </c>
      <c r="G113" s="13">
        <v>727982</v>
      </c>
      <c r="H113" s="13">
        <v>533280</v>
      </c>
      <c r="I113" s="13">
        <v>648480</v>
      </c>
      <c r="J113" s="13">
        <v>662022</v>
      </c>
      <c r="K113" s="13">
        <v>492519</v>
      </c>
      <c r="L113" s="13">
        <v>474139</v>
      </c>
      <c r="M113" s="13">
        <v>472294</v>
      </c>
      <c r="N113" s="52">
        <v>540693</v>
      </c>
      <c r="O113" s="13">
        <v>784384</v>
      </c>
      <c r="P113" s="13">
        <v>715976</v>
      </c>
      <c r="Q113" s="13">
        <v>778701</v>
      </c>
      <c r="R113" s="13">
        <v>832472</v>
      </c>
      <c r="S113" s="13">
        <v>830394</v>
      </c>
      <c r="T113" s="13">
        <v>856382</v>
      </c>
      <c r="U113" s="13">
        <v>801017</v>
      </c>
      <c r="V113" s="27">
        <f t="shared" si="3"/>
        <v>12095935</v>
      </c>
      <c r="W113" s="28">
        <f t="shared" si="2"/>
        <v>4.94247759741837E-4</v>
      </c>
      <c r="X113" s="9"/>
    </row>
    <row r="114" spans="1:24">
      <c r="A114" s="10" t="s">
        <v>199</v>
      </c>
      <c r="B114" s="37" t="s">
        <v>45</v>
      </c>
      <c r="C114" s="13">
        <v>125751</v>
      </c>
      <c r="D114" s="13">
        <v>218572</v>
      </c>
      <c r="E114" s="13">
        <v>354578</v>
      </c>
      <c r="F114" s="13">
        <v>246421</v>
      </c>
      <c r="G114" s="13">
        <v>233008</v>
      </c>
      <c r="H114" s="13">
        <v>204473</v>
      </c>
      <c r="I114" s="13">
        <v>202464</v>
      </c>
      <c r="J114" s="13">
        <v>994311</v>
      </c>
      <c r="K114" s="13">
        <v>219310</v>
      </c>
      <c r="L114" s="13">
        <v>258593</v>
      </c>
      <c r="M114" s="13">
        <v>354757</v>
      </c>
      <c r="N114" s="52">
        <v>323311</v>
      </c>
      <c r="O114" s="13">
        <v>283949</v>
      </c>
      <c r="P114" s="13">
        <v>290925</v>
      </c>
      <c r="Q114" s="13">
        <v>294240</v>
      </c>
      <c r="R114" s="13">
        <v>249692</v>
      </c>
      <c r="S114" s="13">
        <v>282312</v>
      </c>
      <c r="T114" s="13">
        <v>367082</v>
      </c>
      <c r="U114" s="13">
        <v>732328</v>
      </c>
      <c r="V114" s="27">
        <f t="shared" si="3"/>
        <v>6236077</v>
      </c>
      <c r="W114" s="28">
        <f t="shared" si="2"/>
        <v>2.5481015620765121E-4</v>
      </c>
      <c r="X114" s="9"/>
    </row>
    <row r="115" spans="1:24">
      <c r="A115" s="10" t="s">
        <v>200</v>
      </c>
      <c r="B115" s="37" t="s">
        <v>9</v>
      </c>
      <c r="C115" s="13">
        <v>35331140</v>
      </c>
      <c r="D115" s="13">
        <v>44110226</v>
      </c>
      <c r="E115" s="13">
        <v>34734885</v>
      </c>
      <c r="F115" s="13">
        <v>34343705</v>
      </c>
      <c r="G115" s="13">
        <v>44066106</v>
      </c>
      <c r="H115" s="13">
        <v>30546792</v>
      </c>
      <c r="I115" s="13">
        <v>32260060</v>
      </c>
      <c r="J115" s="13">
        <v>33788937</v>
      </c>
      <c r="K115" s="13">
        <v>30909303</v>
      </c>
      <c r="L115" s="13">
        <v>29742739</v>
      </c>
      <c r="M115" s="13">
        <v>29334771</v>
      </c>
      <c r="N115" s="52">
        <v>28798309</v>
      </c>
      <c r="O115" s="13">
        <v>36830850</v>
      </c>
      <c r="P115" s="13">
        <v>38964135</v>
      </c>
      <c r="Q115" s="13">
        <v>41429638</v>
      </c>
      <c r="R115" s="13">
        <v>40710220</v>
      </c>
      <c r="S115" s="13">
        <v>51221277</v>
      </c>
      <c r="T115" s="13">
        <v>54687577</v>
      </c>
      <c r="U115" s="13">
        <v>46858593</v>
      </c>
      <c r="V115" s="27">
        <f t="shared" si="3"/>
        <v>718669263</v>
      </c>
      <c r="W115" s="28">
        <f t="shared" si="2"/>
        <v>2.9365292822180929E-2</v>
      </c>
      <c r="X115" s="9"/>
    </row>
    <row r="116" spans="1:24">
      <c r="A116" s="10" t="s">
        <v>201</v>
      </c>
      <c r="B116" s="37" t="s">
        <v>55</v>
      </c>
      <c r="C116" s="13">
        <v>641584</v>
      </c>
      <c r="D116" s="13">
        <v>1144469</v>
      </c>
      <c r="E116" s="13">
        <v>728523</v>
      </c>
      <c r="F116" s="13">
        <v>180118</v>
      </c>
      <c r="G116" s="13">
        <v>152794</v>
      </c>
      <c r="H116" s="13">
        <v>179265</v>
      </c>
      <c r="I116" s="13">
        <v>180214</v>
      </c>
      <c r="J116" s="13">
        <v>180052</v>
      </c>
      <c r="K116" s="13">
        <v>198872</v>
      </c>
      <c r="L116" s="13">
        <v>141954</v>
      </c>
      <c r="M116" s="13">
        <v>134742</v>
      </c>
      <c r="N116" s="52">
        <v>131158</v>
      </c>
      <c r="O116" s="13">
        <v>119478</v>
      </c>
      <c r="P116" s="13">
        <v>145461</v>
      </c>
      <c r="Q116" s="13">
        <v>222122</v>
      </c>
      <c r="R116" s="13">
        <v>200732</v>
      </c>
      <c r="S116" s="13">
        <v>132432</v>
      </c>
      <c r="T116" s="13">
        <v>85794</v>
      </c>
      <c r="U116" s="13">
        <v>42534</v>
      </c>
      <c r="V116" s="27">
        <f t="shared" si="3"/>
        <v>4942298</v>
      </c>
      <c r="W116" s="28">
        <f t="shared" si="2"/>
        <v>2.0194550602963405E-4</v>
      </c>
      <c r="X116" s="9"/>
    </row>
    <row r="117" spans="1:24">
      <c r="A117" s="10" t="s">
        <v>202</v>
      </c>
      <c r="B117" s="37" t="s">
        <v>37</v>
      </c>
      <c r="C117" s="13">
        <v>5150182</v>
      </c>
      <c r="D117" s="13">
        <v>6160766</v>
      </c>
      <c r="E117" s="13">
        <v>8493696</v>
      </c>
      <c r="F117" s="13">
        <v>10791164</v>
      </c>
      <c r="G117" s="13">
        <v>8094277</v>
      </c>
      <c r="H117" s="13">
        <v>7398609</v>
      </c>
      <c r="I117" s="13">
        <v>7686489</v>
      </c>
      <c r="J117" s="13">
        <v>7393245</v>
      </c>
      <c r="K117" s="13">
        <v>7201876</v>
      </c>
      <c r="L117" s="13">
        <v>7774672</v>
      </c>
      <c r="M117" s="13">
        <v>8358114</v>
      </c>
      <c r="N117" s="52">
        <v>7718779</v>
      </c>
      <c r="O117" s="13">
        <v>8777317</v>
      </c>
      <c r="P117" s="13">
        <v>10787220</v>
      </c>
      <c r="Q117" s="13">
        <v>11403827</v>
      </c>
      <c r="R117" s="13">
        <v>10352313</v>
      </c>
      <c r="S117" s="13">
        <v>12639787</v>
      </c>
      <c r="T117" s="13">
        <v>13336197</v>
      </c>
      <c r="U117" s="13">
        <v>11255539</v>
      </c>
      <c r="V117" s="27">
        <f t="shared" si="3"/>
        <v>170774069</v>
      </c>
      <c r="W117" s="28">
        <f t="shared" si="2"/>
        <v>6.9779393676675594E-3</v>
      </c>
      <c r="X117" s="9"/>
    </row>
    <row r="118" spans="1:24">
      <c r="A118" s="10" t="s">
        <v>203</v>
      </c>
      <c r="B118" s="37" t="s">
        <v>37</v>
      </c>
      <c r="C118" s="13">
        <v>567072</v>
      </c>
      <c r="D118" s="13">
        <v>733332</v>
      </c>
      <c r="E118" s="13">
        <v>539979</v>
      </c>
      <c r="F118" s="13">
        <v>657442</v>
      </c>
      <c r="G118" s="13">
        <v>656269</v>
      </c>
      <c r="H118" s="13">
        <v>817364</v>
      </c>
      <c r="I118" s="13">
        <v>368756</v>
      </c>
      <c r="J118" s="13">
        <v>1049426</v>
      </c>
      <c r="K118" s="13">
        <v>1472042</v>
      </c>
      <c r="L118" s="13">
        <v>2676750</v>
      </c>
      <c r="M118" s="13">
        <v>2916613</v>
      </c>
      <c r="N118" s="52">
        <v>2326818</v>
      </c>
      <c r="O118" s="13">
        <v>2091799</v>
      </c>
      <c r="P118" s="13">
        <v>1571237</v>
      </c>
      <c r="Q118" s="13">
        <v>1318517</v>
      </c>
      <c r="R118" s="13">
        <v>1250051</v>
      </c>
      <c r="S118" s="13">
        <v>2355792</v>
      </c>
      <c r="T118" s="13">
        <v>4487813</v>
      </c>
      <c r="U118" s="13">
        <v>10437183</v>
      </c>
      <c r="V118" s="27">
        <f t="shared" si="3"/>
        <v>38294255</v>
      </c>
      <c r="W118" s="28">
        <f t="shared" si="2"/>
        <v>1.5647281293039886E-3</v>
      </c>
      <c r="X118" s="9"/>
    </row>
    <row r="119" spans="1:24">
      <c r="A119" s="10" t="s">
        <v>204</v>
      </c>
      <c r="B119" s="37" t="s">
        <v>58</v>
      </c>
      <c r="C119" s="13">
        <v>6349121</v>
      </c>
      <c r="D119" s="13">
        <v>4902533</v>
      </c>
      <c r="E119" s="13">
        <v>4130128</v>
      </c>
      <c r="F119" s="13">
        <v>4602778</v>
      </c>
      <c r="G119" s="13">
        <v>8348450</v>
      </c>
      <c r="H119" s="13">
        <v>7898576</v>
      </c>
      <c r="I119" s="13">
        <v>7427406</v>
      </c>
      <c r="J119" s="13">
        <v>7748381</v>
      </c>
      <c r="K119" s="13">
        <v>7850239</v>
      </c>
      <c r="L119" s="13">
        <v>7821149</v>
      </c>
      <c r="M119" s="13">
        <v>3522879</v>
      </c>
      <c r="N119" s="52">
        <v>3453328</v>
      </c>
      <c r="O119" s="13">
        <v>3776502</v>
      </c>
      <c r="P119" s="13">
        <v>3891299</v>
      </c>
      <c r="Q119" s="13">
        <v>4213183</v>
      </c>
      <c r="R119" s="13">
        <v>4173220</v>
      </c>
      <c r="S119" s="13">
        <v>4339445</v>
      </c>
      <c r="T119" s="13">
        <v>4953059</v>
      </c>
      <c r="U119" s="13">
        <v>4995878</v>
      </c>
      <c r="V119" s="27">
        <f t="shared" si="3"/>
        <v>104397554</v>
      </c>
      <c r="W119" s="28">
        <f t="shared" si="2"/>
        <v>4.2657518568864211E-3</v>
      </c>
      <c r="X119" s="9"/>
    </row>
    <row r="120" spans="1:24">
      <c r="A120" s="10" t="s">
        <v>205</v>
      </c>
      <c r="B120" s="37" t="s">
        <v>48</v>
      </c>
      <c r="C120" s="13">
        <v>4311666</v>
      </c>
      <c r="D120" s="13">
        <v>8781619</v>
      </c>
      <c r="E120" s="13">
        <v>5118583</v>
      </c>
      <c r="F120" s="13">
        <v>4598389</v>
      </c>
      <c r="G120" s="13">
        <v>4389476</v>
      </c>
      <c r="H120" s="13">
        <v>4159818</v>
      </c>
      <c r="I120" s="13">
        <v>3824055</v>
      </c>
      <c r="J120" s="13">
        <v>4197122</v>
      </c>
      <c r="K120" s="13">
        <v>4592006</v>
      </c>
      <c r="L120" s="13">
        <v>6828503</v>
      </c>
      <c r="M120" s="13">
        <v>8417182</v>
      </c>
      <c r="N120" s="52">
        <v>3987055</v>
      </c>
      <c r="O120" s="13">
        <v>3693693</v>
      </c>
      <c r="P120" s="13">
        <v>4603984</v>
      </c>
      <c r="Q120" s="13">
        <v>4258066</v>
      </c>
      <c r="R120" s="13">
        <v>4462305</v>
      </c>
      <c r="S120" s="13">
        <v>4246847</v>
      </c>
      <c r="T120" s="13">
        <v>5930390</v>
      </c>
      <c r="U120" s="13">
        <v>6263626</v>
      </c>
      <c r="V120" s="27">
        <f t="shared" si="3"/>
        <v>96664385</v>
      </c>
      <c r="W120" s="28">
        <f t="shared" si="2"/>
        <v>3.949769549280187E-3</v>
      </c>
      <c r="X120" s="9"/>
    </row>
    <row r="121" spans="1:24">
      <c r="A121" s="10" t="s">
        <v>206</v>
      </c>
      <c r="B121" s="37" t="s">
        <v>15</v>
      </c>
      <c r="C121" s="13">
        <v>40555</v>
      </c>
      <c r="D121" s="13">
        <v>34102</v>
      </c>
      <c r="E121" s="13">
        <v>77714</v>
      </c>
      <c r="F121" s="13">
        <v>191584</v>
      </c>
      <c r="G121" s="13">
        <v>226916</v>
      </c>
      <c r="H121" s="13">
        <v>40093</v>
      </c>
      <c r="I121" s="13">
        <v>40993</v>
      </c>
      <c r="J121" s="13">
        <v>15956</v>
      </c>
      <c r="K121" s="13">
        <v>12256</v>
      </c>
      <c r="L121" s="13">
        <v>5662</v>
      </c>
      <c r="M121" s="13">
        <v>18622</v>
      </c>
      <c r="N121" s="52">
        <v>22686</v>
      </c>
      <c r="O121" s="13">
        <v>26394</v>
      </c>
      <c r="P121" s="13">
        <v>14863</v>
      </c>
      <c r="Q121" s="13">
        <v>0</v>
      </c>
      <c r="R121" s="13">
        <v>13386</v>
      </c>
      <c r="S121" s="13">
        <v>24212</v>
      </c>
      <c r="T121" s="13">
        <v>0</v>
      </c>
      <c r="U121" s="13">
        <v>24241</v>
      </c>
      <c r="V121" s="27">
        <f t="shared" si="3"/>
        <v>830235</v>
      </c>
      <c r="W121" s="28">
        <f t="shared" si="2"/>
        <v>3.3923941291786378E-5</v>
      </c>
      <c r="X121" s="9"/>
    </row>
    <row r="122" spans="1:24">
      <c r="A122" s="10" t="s">
        <v>207</v>
      </c>
      <c r="B122" s="37" t="s">
        <v>68</v>
      </c>
      <c r="C122" s="13">
        <v>56433</v>
      </c>
      <c r="D122" s="13">
        <v>63207</v>
      </c>
      <c r="E122" s="13">
        <v>72211</v>
      </c>
      <c r="F122" s="13">
        <v>1584770</v>
      </c>
      <c r="G122" s="13">
        <v>547759</v>
      </c>
      <c r="H122" s="13">
        <v>238251</v>
      </c>
      <c r="I122" s="13">
        <v>345850</v>
      </c>
      <c r="J122" s="13">
        <v>455211</v>
      </c>
      <c r="K122" s="13">
        <v>376874</v>
      </c>
      <c r="L122" s="13">
        <v>281277</v>
      </c>
      <c r="M122" s="13">
        <v>341949</v>
      </c>
      <c r="N122" s="52">
        <v>287649</v>
      </c>
      <c r="O122" s="13">
        <v>370651</v>
      </c>
      <c r="P122" s="13">
        <v>402627</v>
      </c>
      <c r="Q122" s="13">
        <v>991890</v>
      </c>
      <c r="R122" s="13">
        <v>779954</v>
      </c>
      <c r="S122" s="13">
        <v>520042</v>
      </c>
      <c r="T122" s="13">
        <v>561008</v>
      </c>
      <c r="U122" s="13">
        <v>935199</v>
      </c>
      <c r="V122" s="27">
        <f t="shared" si="3"/>
        <v>9212812</v>
      </c>
      <c r="W122" s="28">
        <f t="shared" si="2"/>
        <v>3.7644148153265645E-4</v>
      </c>
      <c r="X122" s="9"/>
    </row>
    <row r="123" spans="1:24">
      <c r="A123" s="10" t="s">
        <v>208</v>
      </c>
      <c r="B123" s="37" t="s">
        <v>55</v>
      </c>
      <c r="C123" s="13">
        <v>275078</v>
      </c>
      <c r="D123" s="13">
        <v>166067</v>
      </c>
      <c r="E123" s="13">
        <v>96034</v>
      </c>
      <c r="F123" s="13">
        <v>94682</v>
      </c>
      <c r="G123" s="13">
        <v>40384</v>
      </c>
      <c r="H123" s="13">
        <v>55898</v>
      </c>
      <c r="I123" s="13">
        <v>63784</v>
      </c>
      <c r="J123" s="13">
        <v>106449</v>
      </c>
      <c r="K123" s="13">
        <v>73399</v>
      </c>
      <c r="L123" s="13">
        <v>91735</v>
      </c>
      <c r="M123" s="13">
        <v>82309</v>
      </c>
      <c r="N123" s="52">
        <v>82758</v>
      </c>
      <c r="O123" s="13">
        <v>17720</v>
      </c>
      <c r="P123" s="13">
        <v>77663</v>
      </c>
      <c r="Q123" s="13">
        <v>88019</v>
      </c>
      <c r="R123" s="13">
        <v>92849</v>
      </c>
      <c r="S123" s="13">
        <v>89341</v>
      </c>
      <c r="T123" s="13">
        <v>90616</v>
      </c>
      <c r="U123" s="13">
        <v>136099</v>
      </c>
      <c r="V123" s="27">
        <f t="shared" si="3"/>
        <v>1820884</v>
      </c>
      <c r="W123" s="28">
        <f t="shared" si="2"/>
        <v>7.4402502803607584E-5</v>
      </c>
      <c r="X123" s="9"/>
    </row>
    <row r="124" spans="1:24">
      <c r="A124" s="10" t="s">
        <v>209</v>
      </c>
      <c r="B124" s="37" t="s">
        <v>36</v>
      </c>
      <c r="C124" s="13">
        <v>282974</v>
      </c>
      <c r="D124" s="13">
        <v>251103</v>
      </c>
      <c r="E124" s="13">
        <v>284001</v>
      </c>
      <c r="F124" s="13">
        <v>262384</v>
      </c>
      <c r="G124" s="13">
        <v>257797</v>
      </c>
      <c r="H124" s="13">
        <v>264425</v>
      </c>
      <c r="I124" s="13">
        <v>227254</v>
      </c>
      <c r="J124" s="13">
        <v>242467</v>
      </c>
      <c r="K124" s="13">
        <v>237446</v>
      </c>
      <c r="L124" s="13">
        <v>362028</v>
      </c>
      <c r="M124" s="13">
        <v>301170</v>
      </c>
      <c r="N124" s="52">
        <v>115058</v>
      </c>
      <c r="O124" s="13">
        <v>99219</v>
      </c>
      <c r="P124" s="13">
        <v>246675</v>
      </c>
      <c r="Q124" s="13">
        <v>144410</v>
      </c>
      <c r="R124" s="13">
        <v>64408</v>
      </c>
      <c r="S124" s="13">
        <v>102923</v>
      </c>
      <c r="T124" s="13">
        <v>58755</v>
      </c>
      <c r="U124" s="13">
        <v>124718</v>
      </c>
      <c r="V124" s="27">
        <f t="shared" si="3"/>
        <v>3929215</v>
      </c>
      <c r="W124" s="28">
        <f t="shared" si="2"/>
        <v>1.6055027670816867E-4</v>
      </c>
      <c r="X124" s="9"/>
    </row>
    <row r="125" spans="1:24">
      <c r="A125" s="10" t="s">
        <v>210</v>
      </c>
      <c r="B125" s="37" t="s">
        <v>4</v>
      </c>
      <c r="C125" s="13">
        <v>4293567</v>
      </c>
      <c r="D125" s="13">
        <v>4896897</v>
      </c>
      <c r="E125" s="13">
        <v>5774936</v>
      </c>
      <c r="F125" s="13">
        <v>12157105</v>
      </c>
      <c r="G125" s="13">
        <v>7373692</v>
      </c>
      <c r="H125" s="13">
        <v>9628340</v>
      </c>
      <c r="I125" s="13">
        <v>12739235</v>
      </c>
      <c r="J125" s="13">
        <v>9732862</v>
      </c>
      <c r="K125" s="13">
        <v>13499194</v>
      </c>
      <c r="L125" s="13">
        <v>7305551</v>
      </c>
      <c r="M125" s="13">
        <v>8895042</v>
      </c>
      <c r="N125" s="52">
        <v>13237291</v>
      </c>
      <c r="O125" s="13">
        <v>8907778</v>
      </c>
      <c r="P125" s="13">
        <v>13918432</v>
      </c>
      <c r="Q125" s="13">
        <v>13547587</v>
      </c>
      <c r="R125" s="13">
        <v>9854081</v>
      </c>
      <c r="S125" s="13">
        <v>12592031</v>
      </c>
      <c r="T125" s="13">
        <v>12079421.27</v>
      </c>
      <c r="U125" s="13">
        <v>12351154</v>
      </c>
      <c r="V125" s="27">
        <f t="shared" si="3"/>
        <v>192784196.27000001</v>
      </c>
      <c r="W125" s="28">
        <f t="shared" si="2"/>
        <v>7.877287462282008E-3</v>
      </c>
      <c r="X125" s="9"/>
    </row>
    <row r="126" spans="1:24">
      <c r="A126" s="10" t="s">
        <v>211</v>
      </c>
      <c r="B126" s="37" t="s">
        <v>52</v>
      </c>
      <c r="C126" s="13">
        <v>0</v>
      </c>
      <c r="D126" s="13">
        <v>2655</v>
      </c>
      <c r="E126" s="13">
        <v>600</v>
      </c>
      <c r="F126" s="13">
        <v>0</v>
      </c>
      <c r="G126" s="13">
        <v>0</v>
      </c>
      <c r="H126" s="13">
        <v>29848</v>
      </c>
      <c r="I126" s="13">
        <v>544</v>
      </c>
      <c r="J126" s="13">
        <v>166</v>
      </c>
      <c r="K126" s="13">
        <v>191</v>
      </c>
      <c r="L126" s="13">
        <v>283</v>
      </c>
      <c r="M126" s="13">
        <v>-500</v>
      </c>
      <c r="N126" s="52">
        <v>9017</v>
      </c>
      <c r="O126" s="13">
        <v>0</v>
      </c>
      <c r="P126" s="13">
        <v>0</v>
      </c>
      <c r="Q126" s="13">
        <v>0</v>
      </c>
      <c r="R126" s="13">
        <v>0</v>
      </c>
      <c r="S126" s="13">
        <v>0</v>
      </c>
      <c r="T126" s="13">
        <v>14911</v>
      </c>
      <c r="U126" s="13">
        <v>17111</v>
      </c>
      <c r="V126" s="27">
        <f t="shared" si="3"/>
        <v>74826</v>
      </c>
      <c r="W126" s="28">
        <f t="shared" si="2"/>
        <v>3.057438955355059E-6</v>
      </c>
      <c r="X126" s="9"/>
    </row>
    <row r="127" spans="1:24">
      <c r="A127" s="10" t="s">
        <v>212</v>
      </c>
      <c r="B127" s="37" t="s">
        <v>5</v>
      </c>
      <c r="C127" s="13">
        <v>5722</v>
      </c>
      <c r="D127" s="13">
        <v>2729</v>
      </c>
      <c r="E127" s="13">
        <v>9900</v>
      </c>
      <c r="F127" s="13">
        <v>2079</v>
      </c>
      <c r="G127" s="13">
        <v>2000</v>
      </c>
      <c r="H127" s="13">
        <v>0</v>
      </c>
      <c r="I127" s="13">
        <v>0</v>
      </c>
      <c r="J127" s="13">
        <v>0</v>
      </c>
      <c r="K127" s="13">
        <v>0</v>
      </c>
      <c r="L127" s="13">
        <v>0</v>
      </c>
      <c r="M127" s="13">
        <v>0</v>
      </c>
      <c r="N127" s="52">
        <v>0</v>
      </c>
      <c r="O127" s="13">
        <v>0</v>
      </c>
      <c r="P127" s="13">
        <v>0</v>
      </c>
      <c r="Q127" s="13">
        <v>0</v>
      </c>
      <c r="R127" s="13">
        <v>0</v>
      </c>
      <c r="S127" s="13">
        <v>0</v>
      </c>
      <c r="T127" s="13">
        <v>0</v>
      </c>
      <c r="U127" s="13">
        <v>0</v>
      </c>
      <c r="V127" s="27">
        <f t="shared" si="3"/>
        <v>22430</v>
      </c>
      <c r="W127" s="28">
        <f t="shared" si="2"/>
        <v>9.1650436704640067E-7</v>
      </c>
      <c r="X127" s="9"/>
    </row>
    <row r="128" spans="1:24">
      <c r="A128" s="10" t="s">
        <v>213</v>
      </c>
      <c r="B128" s="37" t="s">
        <v>45</v>
      </c>
      <c r="C128" s="13">
        <v>143776</v>
      </c>
      <c r="D128" s="13">
        <v>126732</v>
      </c>
      <c r="E128" s="13">
        <v>140350</v>
      </c>
      <c r="F128" s="13">
        <v>164281</v>
      </c>
      <c r="G128" s="13">
        <v>270105</v>
      </c>
      <c r="H128" s="13">
        <v>226839</v>
      </c>
      <c r="I128" s="13">
        <v>371119</v>
      </c>
      <c r="J128" s="13">
        <v>624422</v>
      </c>
      <c r="K128" s="13">
        <v>464054</v>
      </c>
      <c r="L128" s="13">
        <v>511027</v>
      </c>
      <c r="M128" s="13">
        <v>788513</v>
      </c>
      <c r="N128" s="52">
        <v>915289</v>
      </c>
      <c r="O128" s="13">
        <v>766959</v>
      </c>
      <c r="P128" s="13">
        <v>1032005</v>
      </c>
      <c r="Q128" s="13">
        <v>727702</v>
      </c>
      <c r="R128" s="13">
        <v>727042</v>
      </c>
      <c r="S128" s="13">
        <v>620556</v>
      </c>
      <c r="T128" s="13">
        <v>741988</v>
      </c>
      <c r="U128" s="13">
        <v>813475</v>
      </c>
      <c r="V128" s="27">
        <f t="shared" si="3"/>
        <v>10176234</v>
      </c>
      <c r="W128" s="28">
        <f t="shared" si="2"/>
        <v>4.1580753014204466E-4</v>
      </c>
      <c r="X128" s="9"/>
    </row>
    <row r="129" spans="1:24">
      <c r="A129" s="10" t="s">
        <v>214</v>
      </c>
      <c r="B129" s="37" t="s">
        <v>52</v>
      </c>
      <c r="C129" s="13">
        <v>4324</v>
      </c>
      <c r="D129" s="13">
        <v>4929</v>
      </c>
      <c r="E129" s="13">
        <v>0</v>
      </c>
      <c r="F129" s="13">
        <v>0</v>
      </c>
      <c r="G129" s="13">
        <v>0</v>
      </c>
      <c r="H129" s="13">
        <v>0</v>
      </c>
      <c r="I129" s="13">
        <v>0</v>
      </c>
      <c r="J129" s="13">
        <v>0</v>
      </c>
      <c r="K129" s="13">
        <v>0</v>
      </c>
      <c r="L129" s="13">
        <v>0</v>
      </c>
      <c r="M129" s="13">
        <v>0</v>
      </c>
      <c r="N129" s="52">
        <v>0</v>
      </c>
      <c r="O129" s="13">
        <v>0</v>
      </c>
      <c r="P129" s="13">
        <v>0</v>
      </c>
      <c r="Q129" s="13">
        <v>0</v>
      </c>
      <c r="R129" s="13">
        <v>0</v>
      </c>
      <c r="S129" s="13">
        <v>0</v>
      </c>
      <c r="T129" s="13">
        <v>0</v>
      </c>
      <c r="U129" s="13">
        <v>0</v>
      </c>
      <c r="V129" s="27">
        <f t="shared" si="3"/>
        <v>9253</v>
      </c>
      <c r="W129" s="28">
        <f t="shared" si="2"/>
        <v>3.7808358931254325E-7</v>
      </c>
      <c r="X129" s="9"/>
    </row>
    <row r="130" spans="1:24">
      <c r="A130" s="10" t="s">
        <v>215</v>
      </c>
      <c r="B130" s="37" t="s">
        <v>33</v>
      </c>
      <c r="C130" s="13">
        <v>165200</v>
      </c>
      <c r="D130" s="13">
        <v>173445</v>
      </c>
      <c r="E130" s="13">
        <v>194603</v>
      </c>
      <c r="F130" s="13">
        <v>357587</v>
      </c>
      <c r="G130" s="13">
        <v>270502</v>
      </c>
      <c r="H130" s="13">
        <v>446653</v>
      </c>
      <c r="I130" s="13">
        <v>241522</v>
      </c>
      <c r="J130" s="13">
        <v>247419</v>
      </c>
      <c r="K130" s="13">
        <v>244755</v>
      </c>
      <c r="L130" s="13">
        <v>235613</v>
      </c>
      <c r="M130" s="13">
        <v>239618</v>
      </c>
      <c r="N130" s="52">
        <v>259695</v>
      </c>
      <c r="O130" s="13">
        <v>242152</v>
      </c>
      <c r="P130" s="13">
        <v>218175</v>
      </c>
      <c r="Q130" s="13">
        <v>256910</v>
      </c>
      <c r="R130" s="13">
        <v>205251</v>
      </c>
      <c r="S130" s="13">
        <v>390926</v>
      </c>
      <c r="T130" s="13">
        <v>287187</v>
      </c>
      <c r="U130" s="13">
        <v>288046</v>
      </c>
      <c r="V130" s="27">
        <f t="shared" si="3"/>
        <v>4965259</v>
      </c>
      <c r="W130" s="28">
        <f t="shared" si="2"/>
        <v>2.0288370740153563E-4</v>
      </c>
      <c r="X130" s="9"/>
    </row>
    <row r="131" spans="1:24">
      <c r="A131" s="10" t="s">
        <v>216</v>
      </c>
      <c r="B131" s="37" t="s">
        <v>33</v>
      </c>
      <c r="C131" s="13">
        <v>312668</v>
      </c>
      <c r="D131" s="13">
        <v>14390</v>
      </c>
      <c r="E131" s="13">
        <v>197993</v>
      </c>
      <c r="F131" s="13">
        <v>333438</v>
      </c>
      <c r="G131" s="13">
        <v>111557</v>
      </c>
      <c r="H131" s="13">
        <v>76260</v>
      </c>
      <c r="I131" s="13">
        <v>43454</v>
      </c>
      <c r="J131" s="13">
        <v>57765</v>
      </c>
      <c r="K131" s="13">
        <v>36545</v>
      </c>
      <c r="L131" s="13">
        <v>73170</v>
      </c>
      <c r="M131" s="13">
        <v>94895</v>
      </c>
      <c r="N131" s="52">
        <v>120594</v>
      </c>
      <c r="O131" s="13">
        <v>118565</v>
      </c>
      <c r="P131" s="13">
        <v>97402</v>
      </c>
      <c r="Q131" s="13">
        <v>279059</v>
      </c>
      <c r="R131" s="13">
        <v>150536</v>
      </c>
      <c r="S131" s="13">
        <v>135411</v>
      </c>
      <c r="T131" s="13">
        <v>108058</v>
      </c>
      <c r="U131" s="13">
        <v>246201</v>
      </c>
      <c r="V131" s="27">
        <f t="shared" si="3"/>
        <v>2607961</v>
      </c>
      <c r="W131" s="28">
        <f t="shared" si="2"/>
        <v>1.0656298018665618E-4</v>
      </c>
      <c r="X131" s="9"/>
    </row>
    <row r="132" spans="1:24">
      <c r="A132" s="10" t="s">
        <v>217</v>
      </c>
      <c r="B132" s="37" t="s">
        <v>8</v>
      </c>
      <c r="C132" s="13">
        <v>0</v>
      </c>
      <c r="D132" s="13">
        <v>0</v>
      </c>
      <c r="E132" s="13">
        <v>0</v>
      </c>
      <c r="F132" s="13">
        <v>0</v>
      </c>
      <c r="G132" s="13">
        <v>0</v>
      </c>
      <c r="H132" s="13">
        <v>0</v>
      </c>
      <c r="I132" s="13">
        <v>0</v>
      </c>
      <c r="J132" s="13">
        <v>0</v>
      </c>
      <c r="K132" s="13">
        <v>493366</v>
      </c>
      <c r="L132" s="13">
        <v>6634</v>
      </c>
      <c r="M132" s="13">
        <v>36169</v>
      </c>
      <c r="N132" s="52">
        <v>18476</v>
      </c>
      <c r="O132" s="13">
        <v>29198</v>
      </c>
      <c r="P132" s="13">
        <v>77983</v>
      </c>
      <c r="Q132" s="13">
        <v>38381</v>
      </c>
      <c r="R132" s="13">
        <v>36102</v>
      </c>
      <c r="S132" s="13">
        <v>36182</v>
      </c>
      <c r="T132" s="13">
        <v>37669</v>
      </c>
      <c r="U132" s="13">
        <v>257082</v>
      </c>
      <c r="V132" s="27">
        <f t="shared" si="3"/>
        <v>1067242</v>
      </c>
      <c r="W132" s="28">
        <f t="shared" ref="W132:W195" si="4">(V132/V$417)</f>
        <v>4.3608201234745196E-5</v>
      </c>
      <c r="X132" s="9"/>
    </row>
    <row r="133" spans="1:24">
      <c r="A133" s="10" t="s">
        <v>218</v>
      </c>
      <c r="B133" s="37" t="s">
        <v>13</v>
      </c>
      <c r="C133" s="13">
        <v>577631</v>
      </c>
      <c r="D133" s="13">
        <v>453063</v>
      </c>
      <c r="E133" s="13">
        <v>901392</v>
      </c>
      <c r="F133" s="13">
        <v>0</v>
      </c>
      <c r="G133" s="13">
        <v>1074764</v>
      </c>
      <c r="H133" s="13">
        <v>590743</v>
      </c>
      <c r="I133" s="13">
        <v>701771</v>
      </c>
      <c r="J133" s="13">
        <v>353461</v>
      </c>
      <c r="K133" s="13">
        <v>266405</v>
      </c>
      <c r="L133" s="13">
        <v>259273</v>
      </c>
      <c r="M133" s="13">
        <v>273511</v>
      </c>
      <c r="N133" s="52">
        <v>1254852</v>
      </c>
      <c r="O133" s="13">
        <v>2466982</v>
      </c>
      <c r="P133" s="13">
        <v>643310</v>
      </c>
      <c r="Q133" s="13">
        <v>826993</v>
      </c>
      <c r="R133" s="13">
        <v>1415807</v>
      </c>
      <c r="S133" s="13">
        <v>2041935</v>
      </c>
      <c r="T133" s="13">
        <v>1071752</v>
      </c>
      <c r="U133" s="13">
        <v>2272911</v>
      </c>
      <c r="V133" s="27">
        <f t="shared" ref="V133:V196" si="5">SUM(C133:U133)</f>
        <v>17446556</v>
      </c>
      <c r="W133" s="28">
        <f t="shared" si="4"/>
        <v>7.1287760873471172E-4</v>
      </c>
      <c r="X133" s="9"/>
    </row>
    <row r="134" spans="1:24">
      <c r="A134" s="10" t="s">
        <v>219</v>
      </c>
      <c r="B134" s="37" t="s">
        <v>52</v>
      </c>
      <c r="C134" s="13">
        <v>2111861</v>
      </c>
      <c r="D134" s="13">
        <v>2112267</v>
      </c>
      <c r="E134" s="13">
        <v>2215670</v>
      </c>
      <c r="F134" s="13">
        <v>3375744</v>
      </c>
      <c r="G134" s="13">
        <v>2154275</v>
      </c>
      <c r="H134" s="13">
        <v>1726453</v>
      </c>
      <c r="I134" s="13">
        <v>1732841</v>
      </c>
      <c r="J134" s="13">
        <v>1714658</v>
      </c>
      <c r="K134" s="13">
        <v>1743596</v>
      </c>
      <c r="L134" s="13">
        <v>1919726</v>
      </c>
      <c r="M134" s="13">
        <v>2086061</v>
      </c>
      <c r="N134" s="52">
        <v>5139421</v>
      </c>
      <c r="O134" s="13">
        <v>2825665</v>
      </c>
      <c r="P134" s="13">
        <v>3074662</v>
      </c>
      <c r="Q134" s="13">
        <v>2834077</v>
      </c>
      <c r="R134" s="13">
        <v>2767466</v>
      </c>
      <c r="S134" s="13">
        <v>2613483</v>
      </c>
      <c r="T134" s="13">
        <v>2547867</v>
      </c>
      <c r="U134" s="13">
        <v>3696345</v>
      </c>
      <c r="V134" s="27">
        <f t="shared" si="5"/>
        <v>48392138</v>
      </c>
      <c r="W134" s="28">
        <f t="shared" si="4"/>
        <v>1.9773341867013856E-3</v>
      </c>
      <c r="X134" s="9"/>
    </row>
    <row r="135" spans="1:24">
      <c r="A135" s="10" t="s">
        <v>220</v>
      </c>
      <c r="B135" s="37" t="s">
        <v>21</v>
      </c>
      <c r="C135" s="13">
        <v>0</v>
      </c>
      <c r="D135" s="13">
        <v>0</v>
      </c>
      <c r="E135" s="13">
        <v>0</v>
      </c>
      <c r="F135" s="13">
        <v>0</v>
      </c>
      <c r="G135" s="13">
        <v>0</v>
      </c>
      <c r="H135" s="13">
        <v>0</v>
      </c>
      <c r="I135" s="13">
        <v>0</v>
      </c>
      <c r="J135" s="13">
        <v>0</v>
      </c>
      <c r="K135" s="13">
        <v>0</v>
      </c>
      <c r="L135" s="13">
        <v>0</v>
      </c>
      <c r="M135" s="13">
        <v>0</v>
      </c>
      <c r="N135" s="52">
        <v>0</v>
      </c>
      <c r="O135" s="13">
        <v>0</v>
      </c>
      <c r="P135" s="13">
        <v>0</v>
      </c>
      <c r="Q135" s="13">
        <v>0</v>
      </c>
      <c r="R135" s="13">
        <v>0</v>
      </c>
      <c r="S135" s="13">
        <v>0</v>
      </c>
      <c r="T135" s="13">
        <v>0</v>
      </c>
      <c r="U135" s="13">
        <v>0</v>
      </c>
      <c r="V135" s="27">
        <f t="shared" si="5"/>
        <v>0</v>
      </c>
      <c r="W135" s="28">
        <f t="shared" si="4"/>
        <v>0</v>
      </c>
      <c r="X135" s="9"/>
    </row>
    <row r="136" spans="1:24">
      <c r="A136" s="10" t="s">
        <v>221</v>
      </c>
      <c r="B136" s="37" t="s">
        <v>41</v>
      </c>
      <c r="C136" s="13">
        <v>7739</v>
      </c>
      <c r="D136" s="13">
        <v>92310</v>
      </c>
      <c r="E136" s="13">
        <v>549</v>
      </c>
      <c r="F136" s="13">
        <v>110482</v>
      </c>
      <c r="G136" s="13">
        <v>207092</v>
      </c>
      <c r="H136" s="13">
        <v>10183</v>
      </c>
      <c r="I136" s="13">
        <v>8173</v>
      </c>
      <c r="J136" s="13">
        <v>7074</v>
      </c>
      <c r="K136" s="13">
        <v>9080</v>
      </c>
      <c r="L136" s="13">
        <v>10372</v>
      </c>
      <c r="M136" s="13">
        <v>7728</v>
      </c>
      <c r="N136" s="52">
        <v>7801</v>
      </c>
      <c r="O136" s="13">
        <v>13879</v>
      </c>
      <c r="P136" s="13">
        <v>7725</v>
      </c>
      <c r="Q136" s="13">
        <v>1351</v>
      </c>
      <c r="R136" s="13">
        <v>7185</v>
      </c>
      <c r="S136" s="13">
        <v>2450</v>
      </c>
      <c r="T136" s="13">
        <v>52507</v>
      </c>
      <c r="U136" s="13">
        <v>153064</v>
      </c>
      <c r="V136" s="27">
        <f t="shared" si="5"/>
        <v>716744</v>
      </c>
      <c r="W136" s="28">
        <f t="shared" si="4"/>
        <v>2.9286625325648925E-5</v>
      </c>
      <c r="X136" s="9"/>
    </row>
    <row r="137" spans="1:24">
      <c r="A137" s="10" t="s">
        <v>222</v>
      </c>
      <c r="B137" s="37" t="s">
        <v>33</v>
      </c>
      <c r="C137" s="13">
        <v>51366</v>
      </c>
      <c r="D137" s="13">
        <v>48850</v>
      </c>
      <c r="E137" s="13">
        <v>52694</v>
      </c>
      <c r="F137" s="13">
        <v>56676</v>
      </c>
      <c r="G137" s="13">
        <v>72040</v>
      </c>
      <c r="H137" s="13">
        <v>261434</v>
      </c>
      <c r="I137" s="13">
        <v>88002</v>
      </c>
      <c r="J137" s="13">
        <v>16847</v>
      </c>
      <c r="K137" s="13">
        <v>16449</v>
      </c>
      <c r="L137" s="13">
        <v>17099</v>
      </c>
      <c r="M137" s="13">
        <v>24159</v>
      </c>
      <c r="N137" s="52">
        <v>23032</v>
      </c>
      <c r="O137" s="13">
        <v>21951</v>
      </c>
      <c r="P137" s="13">
        <v>22098</v>
      </c>
      <c r="Q137" s="13">
        <v>31426</v>
      </c>
      <c r="R137" s="13">
        <v>30738</v>
      </c>
      <c r="S137" s="13">
        <v>28140</v>
      </c>
      <c r="T137" s="13">
        <v>30446</v>
      </c>
      <c r="U137" s="13">
        <v>36945</v>
      </c>
      <c r="V137" s="27">
        <f t="shared" si="5"/>
        <v>930392</v>
      </c>
      <c r="W137" s="28">
        <f t="shared" si="4"/>
        <v>3.8016421358227142E-5</v>
      </c>
      <c r="X137" s="9"/>
    </row>
    <row r="138" spans="1:24">
      <c r="A138" s="10" t="s">
        <v>223</v>
      </c>
      <c r="B138" s="37" t="s">
        <v>21</v>
      </c>
      <c r="C138" s="13">
        <v>0</v>
      </c>
      <c r="D138" s="13">
        <v>0</v>
      </c>
      <c r="E138" s="13">
        <v>0</v>
      </c>
      <c r="F138" s="13">
        <v>128673</v>
      </c>
      <c r="G138" s="13">
        <v>328012</v>
      </c>
      <c r="H138" s="13">
        <v>205933</v>
      </c>
      <c r="I138" s="13">
        <v>44680</v>
      </c>
      <c r="J138" s="13">
        <v>96428</v>
      </c>
      <c r="K138" s="13">
        <v>105199</v>
      </c>
      <c r="L138" s="13">
        <v>34490</v>
      </c>
      <c r="M138" s="13">
        <v>131300</v>
      </c>
      <c r="N138" s="52">
        <v>49422</v>
      </c>
      <c r="O138" s="13">
        <v>69297</v>
      </c>
      <c r="P138" s="13">
        <v>142431</v>
      </c>
      <c r="Q138" s="13">
        <v>36754</v>
      </c>
      <c r="R138" s="13">
        <v>46758</v>
      </c>
      <c r="S138" s="13">
        <v>7013</v>
      </c>
      <c r="T138" s="13">
        <v>139689</v>
      </c>
      <c r="U138" s="13">
        <v>44650</v>
      </c>
      <c r="V138" s="27">
        <f t="shared" si="5"/>
        <v>1610729</v>
      </c>
      <c r="W138" s="28">
        <f t="shared" si="4"/>
        <v>6.581543301953999E-5</v>
      </c>
      <c r="X138" s="9"/>
    </row>
    <row r="139" spans="1:24">
      <c r="A139" s="10" t="s">
        <v>224</v>
      </c>
      <c r="B139" s="37" t="s">
        <v>36</v>
      </c>
      <c r="C139" s="13">
        <v>201578</v>
      </c>
      <c r="D139" s="13">
        <v>310103</v>
      </c>
      <c r="E139" s="13">
        <v>540666</v>
      </c>
      <c r="F139" s="13">
        <v>418379</v>
      </c>
      <c r="G139" s="13">
        <v>388657</v>
      </c>
      <c r="H139" s="13">
        <v>387223</v>
      </c>
      <c r="I139" s="13">
        <v>369862</v>
      </c>
      <c r="J139" s="13">
        <v>402830</v>
      </c>
      <c r="K139" s="13">
        <v>455274</v>
      </c>
      <c r="L139" s="13">
        <v>380312</v>
      </c>
      <c r="M139" s="13">
        <v>403245</v>
      </c>
      <c r="N139" s="52">
        <v>535355</v>
      </c>
      <c r="O139" s="13">
        <v>871876</v>
      </c>
      <c r="P139" s="13">
        <v>940930</v>
      </c>
      <c r="Q139" s="13">
        <v>2336892</v>
      </c>
      <c r="R139" s="13">
        <v>2614978</v>
      </c>
      <c r="S139" s="13">
        <v>2361775</v>
      </c>
      <c r="T139" s="13">
        <v>3086449</v>
      </c>
      <c r="U139" s="13">
        <v>7117163</v>
      </c>
      <c r="V139" s="27">
        <f t="shared" si="5"/>
        <v>24123547</v>
      </c>
      <c r="W139" s="28">
        <f t="shared" si="4"/>
        <v>9.8570379733165848E-4</v>
      </c>
      <c r="X139" s="9"/>
    </row>
    <row r="140" spans="1:24">
      <c r="A140" s="10" t="s">
        <v>225</v>
      </c>
      <c r="B140" s="37" t="s">
        <v>59</v>
      </c>
      <c r="C140" s="13">
        <v>506644</v>
      </c>
      <c r="D140" s="13">
        <v>776981</v>
      </c>
      <c r="E140" s="13">
        <v>6020760</v>
      </c>
      <c r="F140" s="13">
        <v>1051696</v>
      </c>
      <c r="G140" s="13">
        <v>1035175</v>
      </c>
      <c r="H140" s="13">
        <v>823374</v>
      </c>
      <c r="I140" s="13">
        <v>0</v>
      </c>
      <c r="J140" s="13">
        <v>5599180</v>
      </c>
      <c r="K140" s="13">
        <v>5731225</v>
      </c>
      <c r="L140" s="13">
        <v>4337134</v>
      </c>
      <c r="M140" s="13">
        <v>4533669</v>
      </c>
      <c r="N140" s="52">
        <v>1987160</v>
      </c>
      <c r="O140" s="13">
        <v>1275962</v>
      </c>
      <c r="P140" s="13">
        <v>1812443</v>
      </c>
      <c r="Q140" s="13">
        <v>1131951</v>
      </c>
      <c r="R140" s="13">
        <v>1271602</v>
      </c>
      <c r="S140" s="13">
        <v>1519194</v>
      </c>
      <c r="T140" s="13">
        <v>3041330</v>
      </c>
      <c r="U140" s="13">
        <v>1720824</v>
      </c>
      <c r="V140" s="27">
        <f t="shared" si="5"/>
        <v>44176304</v>
      </c>
      <c r="W140" s="28">
        <f t="shared" si="4"/>
        <v>1.8050724715100034E-3</v>
      </c>
      <c r="X140" s="9"/>
    </row>
    <row r="141" spans="1:24">
      <c r="A141" s="10" t="s">
        <v>226</v>
      </c>
      <c r="B141" s="37" t="s">
        <v>52</v>
      </c>
      <c r="C141" s="13">
        <v>0</v>
      </c>
      <c r="D141" s="13">
        <v>0</v>
      </c>
      <c r="E141" s="13">
        <v>0</v>
      </c>
      <c r="F141" s="13">
        <v>45244</v>
      </c>
      <c r="G141" s="13">
        <v>23528</v>
      </c>
      <c r="H141" s="13">
        <v>0</v>
      </c>
      <c r="I141" s="13">
        <v>0</v>
      </c>
      <c r="J141" s="13">
        <v>0</v>
      </c>
      <c r="K141" s="13">
        <v>0</v>
      </c>
      <c r="L141" s="13">
        <v>0</v>
      </c>
      <c r="M141" s="13">
        <v>0</v>
      </c>
      <c r="N141" s="52">
        <v>0</v>
      </c>
      <c r="O141" s="13">
        <v>0</v>
      </c>
      <c r="P141" s="13">
        <v>0</v>
      </c>
      <c r="Q141" s="13">
        <v>0</v>
      </c>
      <c r="R141" s="13">
        <v>0</v>
      </c>
      <c r="S141" s="13">
        <v>0</v>
      </c>
      <c r="T141" s="13">
        <v>0</v>
      </c>
      <c r="U141" s="13">
        <v>0</v>
      </c>
      <c r="V141" s="27">
        <f t="shared" si="5"/>
        <v>68772</v>
      </c>
      <c r="W141" s="28">
        <f t="shared" si="4"/>
        <v>2.8100685836163648E-6</v>
      </c>
      <c r="X141" s="9"/>
    </row>
    <row r="142" spans="1:24">
      <c r="A142" s="10" t="s">
        <v>227</v>
      </c>
      <c r="B142" s="37" t="s">
        <v>54</v>
      </c>
      <c r="C142" s="13">
        <v>1115929</v>
      </c>
      <c r="D142" s="13">
        <v>1163872</v>
      </c>
      <c r="E142" s="13">
        <v>1272755</v>
      </c>
      <c r="F142" s="13">
        <v>1107031</v>
      </c>
      <c r="G142" s="13">
        <v>1123630</v>
      </c>
      <c r="H142" s="13">
        <v>1192019</v>
      </c>
      <c r="I142" s="13">
        <v>1132454</v>
      </c>
      <c r="J142" s="13">
        <v>1275870</v>
      </c>
      <c r="K142" s="13">
        <v>1221842</v>
      </c>
      <c r="L142" s="13">
        <v>1456993</v>
      </c>
      <c r="M142" s="13">
        <v>1198450</v>
      </c>
      <c r="N142" s="52">
        <v>1140778</v>
      </c>
      <c r="O142" s="13">
        <v>1430889</v>
      </c>
      <c r="P142" s="13">
        <v>1334575</v>
      </c>
      <c r="Q142" s="13">
        <v>1539777</v>
      </c>
      <c r="R142" s="13">
        <v>1667393</v>
      </c>
      <c r="S142" s="13">
        <v>1580670</v>
      </c>
      <c r="T142" s="13">
        <v>1933610</v>
      </c>
      <c r="U142" s="13">
        <v>2667665</v>
      </c>
      <c r="V142" s="27">
        <f t="shared" si="5"/>
        <v>26556202</v>
      </c>
      <c r="W142" s="28">
        <f t="shared" si="4"/>
        <v>1.0851036605067481E-3</v>
      </c>
      <c r="X142" s="9"/>
    </row>
    <row r="143" spans="1:24">
      <c r="A143" s="10" t="s">
        <v>228</v>
      </c>
      <c r="B143" s="37" t="s">
        <v>55</v>
      </c>
      <c r="C143" s="13">
        <v>838261</v>
      </c>
      <c r="D143" s="13">
        <v>892927</v>
      </c>
      <c r="E143" s="13">
        <v>1151534</v>
      </c>
      <c r="F143" s="13">
        <v>1206881</v>
      </c>
      <c r="G143" s="13">
        <v>1446052</v>
      </c>
      <c r="H143" s="13">
        <v>1349340</v>
      </c>
      <c r="I143" s="13">
        <v>1381346</v>
      </c>
      <c r="J143" s="13">
        <v>1607805</v>
      </c>
      <c r="K143" s="13">
        <v>1088157</v>
      </c>
      <c r="L143" s="13">
        <v>1035264</v>
      </c>
      <c r="M143" s="13">
        <v>1537436</v>
      </c>
      <c r="N143" s="52">
        <v>1411397</v>
      </c>
      <c r="O143" s="13">
        <v>1551758</v>
      </c>
      <c r="P143" s="13">
        <v>1608113</v>
      </c>
      <c r="Q143" s="13">
        <v>1446499</v>
      </c>
      <c r="R143" s="13">
        <v>1487829</v>
      </c>
      <c r="S143" s="13">
        <v>1731193</v>
      </c>
      <c r="T143" s="13">
        <v>4549431</v>
      </c>
      <c r="U143" s="13">
        <v>4394392</v>
      </c>
      <c r="V143" s="27">
        <f t="shared" si="5"/>
        <v>31715615</v>
      </c>
      <c r="W143" s="28">
        <f t="shared" si="4"/>
        <v>1.2959206264405855E-3</v>
      </c>
      <c r="X143" s="9"/>
    </row>
    <row r="144" spans="1:24">
      <c r="A144" s="10" t="s">
        <v>229</v>
      </c>
      <c r="B144" s="37" t="s">
        <v>9</v>
      </c>
      <c r="C144" s="13">
        <v>3718768</v>
      </c>
      <c r="D144" s="13">
        <v>2224941</v>
      </c>
      <c r="E144" s="13">
        <v>2840285</v>
      </c>
      <c r="F144" s="13">
        <v>2168945</v>
      </c>
      <c r="G144" s="13">
        <v>2362885</v>
      </c>
      <c r="H144" s="13">
        <v>2117220</v>
      </c>
      <c r="I144" s="13">
        <v>2238724</v>
      </c>
      <c r="J144" s="13">
        <v>3032180</v>
      </c>
      <c r="K144" s="13">
        <v>2829701</v>
      </c>
      <c r="L144" s="13">
        <v>7819929</v>
      </c>
      <c r="M144" s="13">
        <v>4273849</v>
      </c>
      <c r="N144" s="52">
        <v>18664709</v>
      </c>
      <c r="O144" s="13">
        <v>12942083</v>
      </c>
      <c r="P144" s="13">
        <v>16609010</v>
      </c>
      <c r="Q144" s="13">
        <v>27545128</v>
      </c>
      <c r="R144" s="13">
        <v>10568358</v>
      </c>
      <c r="S144" s="13">
        <v>10250216</v>
      </c>
      <c r="T144" s="13">
        <v>6141411</v>
      </c>
      <c r="U144" s="13">
        <v>9542670</v>
      </c>
      <c r="V144" s="27">
        <f t="shared" si="5"/>
        <v>147891012</v>
      </c>
      <c r="W144" s="28">
        <f t="shared" si="4"/>
        <v>6.0429227973656553E-3</v>
      </c>
      <c r="X144" s="9"/>
    </row>
    <row r="145" spans="1:24">
      <c r="A145" s="10" t="s">
        <v>230</v>
      </c>
      <c r="B145" s="37" t="s">
        <v>7</v>
      </c>
      <c r="C145" s="13">
        <v>4380</v>
      </c>
      <c r="D145" s="13">
        <v>4124</v>
      </c>
      <c r="E145" s="13">
        <v>11103</v>
      </c>
      <c r="F145" s="13">
        <v>10067</v>
      </c>
      <c r="G145" s="13">
        <v>38593</v>
      </c>
      <c r="H145" s="13">
        <v>15467</v>
      </c>
      <c r="I145" s="13">
        <v>379467</v>
      </c>
      <c r="J145" s="13">
        <v>11563</v>
      </c>
      <c r="K145" s="13">
        <v>0</v>
      </c>
      <c r="L145" s="13">
        <v>0</v>
      </c>
      <c r="M145" s="13">
        <v>6662</v>
      </c>
      <c r="N145" s="52">
        <v>4169</v>
      </c>
      <c r="O145" s="13">
        <v>6266</v>
      </c>
      <c r="P145" s="13">
        <v>9132</v>
      </c>
      <c r="Q145" s="13">
        <v>11758</v>
      </c>
      <c r="R145" s="13">
        <v>7101</v>
      </c>
      <c r="S145" s="13">
        <v>8498</v>
      </c>
      <c r="T145" s="13">
        <v>5619</v>
      </c>
      <c r="U145" s="13">
        <v>9185</v>
      </c>
      <c r="V145" s="27">
        <f t="shared" si="5"/>
        <v>543154</v>
      </c>
      <c r="W145" s="28">
        <f t="shared" si="4"/>
        <v>2.2193625188529678E-5</v>
      </c>
      <c r="X145" s="9"/>
    </row>
    <row r="146" spans="1:24">
      <c r="A146" s="10" t="s">
        <v>231</v>
      </c>
      <c r="B146" s="37" t="s">
        <v>57</v>
      </c>
      <c r="C146" s="13">
        <v>0</v>
      </c>
      <c r="D146" s="13">
        <v>37530</v>
      </c>
      <c r="E146" s="13">
        <v>53674</v>
      </c>
      <c r="F146" s="13">
        <v>415536</v>
      </c>
      <c r="G146" s="13">
        <v>360020</v>
      </c>
      <c r="H146" s="13">
        <v>6171</v>
      </c>
      <c r="I146" s="13">
        <v>33603</v>
      </c>
      <c r="J146" s="13">
        <v>689</v>
      </c>
      <c r="K146" s="13">
        <v>526</v>
      </c>
      <c r="L146" s="13">
        <v>0</v>
      </c>
      <c r="M146" s="13">
        <v>0</v>
      </c>
      <c r="N146" s="52">
        <v>0</v>
      </c>
      <c r="O146" s="13">
        <v>0</v>
      </c>
      <c r="P146" s="13">
        <v>0</v>
      </c>
      <c r="Q146" s="13">
        <v>0</v>
      </c>
      <c r="R146" s="13">
        <v>0</v>
      </c>
      <c r="S146" s="13">
        <v>0</v>
      </c>
      <c r="T146" s="13">
        <v>0</v>
      </c>
      <c r="U146" s="13">
        <v>0</v>
      </c>
      <c r="V146" s="27">
        <f t="shared" si="5"/>
        <v>907749</v>
      </c>
      <c r="W146" s="28">
        <f t="shared" si="4"/>
        <v>3.7091213672849001E-5</v>
      </c>
      <c r="X146" s="9"/>
    </row>
    <row r="147" spans="1:24">
      <c r="A147" s="10" t="s">
        <v>232</v>
      </c>
      <c r="B147" s="37" t="s">
        <v>21</v>
      </c>
      <c r="C147" s="13">
        <v>39113</v>
      </c>
      <c r="D147" s="13">
        <v>68546</v>
      </c>
      <c r="E147" s="13">
        <v>52164</v>
      </c>
      <c r="F147" s="13">
        <v>46191</v>
      </c>
      <c r="G147" s="13">
        <v>195130</v>
      </c>
      <c r="H147" s="13">
        <v>58260</v>
      </c>
      <c r="I147" s="13">
        <v>60767</v>
      </c>
      <c r="J147" s="13">
        <v>71534</v>
      </c>
      <c r="K147" s="13">
        <v>120166</v>
      </c>
      <c r="L147" s="13">
        <v>89403</v>
      </c>
      <c r="M147" s="13">
        <v>60004</v>
      </c>
      <c r="N147" s="52">
        <v>53176</v>
      </c>
      <c r="O147" s="13">
        <v>55376</v>
      </c>
      <c r="P147" s="13">
        <v>47856</v>
      </c>
      <c r="Q147" s="13">
        <v>52346</v>
      </c>
      <c r="R147" s="13">
        <v>141845</v>
      </c>
      <c r="S147" s="13">
        <v>13367</v>
      </c>
      <c r="T147" s="13">
        <v>63967</v>
      </c>
      <c r="U147" s="13">
        <v>11714</v>
      </c>
      <c r="V147" s="27">
        <f t="shared" si="5"/>
        <v>1300925</v>
      </c>
      <c r="W147" s="28">
        <f t="shared" si="4"/>
        <v>5.3156640378949565E-5</v>
      </c>
      <c r="X147" s="9"/>
    </row>
    <row r="148" spans="1:24">
      <c r="A148" s="10" t="s">
        <v>233</v>
      </c>
      <c r="B148" s="37" t="s">
        <v>52</v>
      </c>
      <c r="C148" s="13">
        <v>39025</v>
      </c>
      <c r="D148" s="13">
        <v>20263</v>
      </c>
      <c r="E148" s="13">
        <v>62434</v>
      </c>
      <c r="F148" s="13">
        <v>12722</v>
      </c>
      <c r="G148" s="13">
        <v>24602</v>
      </c>
      <c r="H148" s="13">
        <v>11217</v>
      </c>
      <c r="I148" s="13">
        <v>10620</v>
      </c>
      <c r="J148" s="13">
        <v>10347</v>
      </c>
      <c r="K148" s="13">
        <v>17575</v>
      </c>
      <c r="L148" s="13">
        <v>15525</v>
      </c>
      <c r="M148" s="13">
        <v>14987</v>
      </c>
      <c r="N148" s="52">
        <v>13699</v>
      </c>
      <c r="O148" s="13">
        <v>23670</v>
      </c>
      <c r="P148" s="13">
        <v>11229</v>
      </c>
      <c r="Q148" s="13">
        <v>7520</v>
      </c>
      <c r="R148" s="13">
        <v>8096</v>
      </c>
      <c r="S148" s="13">
        <v>5714</v>
      </c>
      <c r="T148" s="13">
        <v>531</v>
      </c>
      <c r="U148" s="13">
        <v>7892</v>
      </c>
      <c r="V148" s="27">
        <f t="shared" si="5"/>
        <v>317668</v>
      </c>
      <c r="W148" s="28">
        <f t="shared" si="4"/>
        <v>1.2980120787824164E-5</v>
      </c>
      <c r="X148" s="9"/>
    </row>
    <row r="149" spans="1:24">
      <c r="A149" s="10" t="s">
        <v>234</v>
      </c>
      <c r="B149" s="37" t="s">
        <v>4</v>
      </c>
      <c r="C149" s="13">
        <v>18938</v>
      </c>
      <c r="D149" s="13">
        <v>55808</v>
      </c>
      <c r="E149" s="13">
        <v>32785</v>
      </c>
      <c r="F149" s="13">
        <v>54889</v>
      </c>
      <c r="G149" s="13">
        <v>67143</v>
      </c>
      <c r="H149" s="13">
        <v>106668</v>
      </c>
      <c r="I149" s="13">
        <v>102241</v>
      </c>
      <c r="J149" s="13">
        <v>103587</v>
      </c>
      <c r="K149" s="13">
        <v>79316</v>
      </c>
      <c r="L149" s="13">
        <v>133055</v>
      </c>
      <c r="M149" s="13">
        <v>111496</v>
      </c>
      <c r="N149" s="52">
        <v>346810</v>
      </c>
      <c r="O149" s="13">
        <v>165680</v>
      </c>
      <c r="P149" s="13">
        <v>337732</v>
      </c>
      <c r="Q149" s="13">
        <v>644630</v>
      </c>
      <c r="R149" s="13">
        <v>660173</v>
      </c>
      <c r="S149" s="13">
        <v>472429</v>
      </c>
      <c r="T149" s="13">
        <v>218519</v>
      </c>
      <c r="U149" s="13">
        <v>176345</v>
      </c>
      <c r="V149" s="27">
        <f t="shared" si="5"/>
        <v>3888244</v>
      </c>
      <c r="W149" s="28">
        <f t="shared" si="4"/>
        <v>1.588761750397666E-4</v>
      </c>
      <c r="X149" s="9"/>
    </row>
    <row r="150" spans="1:24">
      <c r="A150" s="10" t="s">
        <v>235</v>
      </c>
      <c r="B150" s="37" t="s">
        <v>45</v>
      </c>
      <c r="C150" s="13">
        <v>12167419</v>
      </c>
      <c r="D150" s="13">
        <v>13842409</v>
      </c>
      <c r="E150" s="13">
        <v>21103179</v>
      </c>
      <c r="F150" s="13">
        <v>19953373</v>
      </c>
      <c r="G150" s="13">
        <v>13539144</v>
      </c>
      <c r="H150" s="13">
        <v>11754492</v>
      </c>
      <c r="I150" s="13">
        <v>12671681</v>
      </c>
      <c r="J150" s="13">
        <v>11461646</v>
      </c>
      <c r="K150" s="13">
        <v>9595959</v>
      </c>
      <c r="L150" s="13">
        <v>9401462</v>
      </c>
      <c r="M150" s="13">
        <v>13078019</v>
      </c>
      <c r="N150" s="52">
        <v>10606073</v>
      </c>
      <c r="O150" s="13">
        <v>10737270</v>
      </c>
      <c r="P150" s="13">
        <v>11488639</v>
      </c>
      <c r="Q150" s="13">
        <v>12558742</v>
      </c>
      <c r="R150" s="13">
        <v>10282216</v>
      </c>
      <c r="S150" s="13">
        <v>13976373</v>
      </c>
      <c r="T150" s="13">
        <v>20924693</v>
      </c>
      <c r="U150" s="13">
        <v>13132354</v>
      </c>
      <c r="V150" s="27">
        <f t="shared" si="5"/>
        <v>252275143</v>
      </c>
      <c r="W150" s="28">
        <f t="shared" si="4"/>
        <v>1.0308126181754579E-2</v>
      </c>
      <c r="X150" s="9"/>
    </row>
    <row r="151" spans="1:24">
      <c r="A151" s="10" t="s">
        <v>236</v>
      </c>
      <c r="B151" s="37" t="s">
        <v>45</v>
      </c>
      <c r="C151" s="13">
        <v>1014256</v>
      </c>
      <c r="D151" s="13">
        <v>1231732</v>
      </c>
      <c r="E151" s="13">
        <v>1366938</v>
      </c>
      <c r="F151" s="13">
        <v>2699992</v>
      </c>
      <c r="G151" s="13">
        <v>2485165</v>
      </c>
      <c r="H151" s="13">
        <v>1571506</v>
      </c>
      <c r="I151" s="13">
        <v>1198960</v>
      </c>
      <c r="J151" s="13">
        <v>1167081</v>
      </c>
      <c r="K151" s="13">
        <v>1203935</v>
      </c>
      <c r="L151" s="13">
        <v>1742127</v>
      </c>
      <c r="M151" s="13">
        <v>1268533</v>
      </c>
      <c r="N151" s="52">
        <v>1246633</v>
      </c>
      <c r="O151" s="13">
        <v>1302327</v>
      </c>
      <c r="P151" s="13">
        <v>1384839</v>
      </c>
      <c r="Q151" s="13">
        <v>1817725</v>
      </c>
      <c r="R151" s="13">
        <v>1615212</v>
      </c>
      <c r="S151" s="13">
        <v>1781237</v>
      </c>
      <c r="T151" s="13">
        <v>1648101</v>
      </c>
      <c r="U151" s="13">
        <v>2103882</v>
      </c>
      <c r="V151" s="27">
        <f t="shared" si="5"/>
        <v>29850181</v>
      </c>
      <c r="W151" s="28">
        <f t="shared" si="4"/>
        <v>1.2196977817042129E-3</v>
      </c>
      <c r="X151" s="9"/>
    </row>
    <row r="152" spans="1:24">
      <c r="A152" s="10" t="s">
        <v>237</v>
      </c>
      <c r="B152" s="37" t="s">
        <v>4</v>
      </c>
      <c r="C152" s="13">
        <v>34838</v>
      </c>
      <c r="D152" s="13">
        <v>285258</v>
      </c>
      <c r="E152" s="13">
        <v>218511</v>
      </c>
      <c r="F152" s="13">
        <v>378581</v>
      </c>
      <c r="G152" s="13">
        <v>199604</v>
      </c>
      <c r="H152" s="13">
        <v>205952</v>
      </c>
      <c r="I152" s="13">
        <v>131044</v>
      </c>
      <c r="J152" s="13">
        <v>588650</v>
      </c>
      <c r="K152" s="13">
        <v>92384</v>
      </c>
      <c r="L152" s="13">
        <v>124704</v>
      </c>
      <c r="M152" s="13">
        <v>139267</v>
      </c>
      <c r="N152" s="52">
        <v>248295</v>
      </c>
      <c r="O152" s="13">
        <v>231062</v>
      </c>
      <c r="P152" s="13">
        <v>811171</v>
      </c>
      <c r="Q152" s="13">
        <v>766151</v>
      </c>
      <c r="R152" s="13">
        <v>343379</v>
      </c>
      <c r="S152" s="13">
        <v>363561</v>
      </c>
      <c r="T152" s="13">
        <v>1247992</v>
      </c>
      <c r="U152" s="13">
        <v>829820</v>
      </c>
      <c r="V152" s="27">
        <f t="shared" si="5"/>
        <v>7240224</v>
      </c>
      <c r="W152" s="28">
        <f t="shared" si="4"/>
        <v>2.9584025476567808E-4</v>
      </c>
      <c r="X152" s="9"/>
    </row>
    <row r="153" spans="1:24">
      <c r="A153" s="10" t="s">
        <v>238</v>
      </c>
      <c r="B153" s="37" t="s">
        <v>52</v>
      </c>
      <c r="C153" s="13">
        <v>0</v>
      </c>
      <c r="D153" s="13">
        <v>0</v>
      </c>
      <c r="E153" s="13">
        <v>0</v>
      </c>
      <c r="F153" s="13">
        <v>0</v>
      </c>
      <c r="G153" s="13">
        <v>0</v>
      </c>
      <c r="H153" s="13">
        <v>0</v>
      </c>
      <c r="I153" s="13">
        <v>0</v>
      </c>
      <c r="J153" s="13">
        <v>0</v>
      </c>
      <c r="K153" s="13">
        <v>0</v>
      </c>
      <c r="L153" s="13">
        <v>0</v>
      </c>
      <c r="M153" s="13">
        <v>0</v>
      </c>
      <c r="N153" s="52">
        <v>0</v>
      </c>
      <c r="O153" s="13">
        <v>0</v>
      </c>
      <c r="P153" s="13">
        <v>0</v>
      </c>
      <c r="Q153" s="13">
        <v>0</v>
      </c>
      <c r="R153" s="13">
        <v>0</v>
      </c>
      <c r="S153" s="13">
        <v>0</v>
      </c>
      <c r="T153" s="13">
        <v>0</v>
      </c>
      <c r="U153" s="13">
        <v>0</v>
      </c>
      <c r="V153" s="27">
        <f t="shared" si="5"/>
        <v>0</v>
      </c>
      <c r="W153" s="28">
        <f t="shared" si="4"/>
        <v>0</v>
      </c>
      <c r="X153" s="9"/>
    </row>
    <row r="154" spans="1:24">
      <c r="A154" s="10" t="s">
        <v>239</v>
      </c>
      <c r="B154" s="37" t="s">
        <v>55</v>
      </c>
      <c r="C154" s="13">
        <v>0</v>
      </c>
      <c r="D154" s="13">
        <v>0</v>
      </c>
      <c r="E154" s="13">
        <v>0</v>
      </c>
      <c r="F154" s="13">
        <v>43090</v>
      </c>
      <c r="G154" s="13">
        <v>0</v>
      </c>
      <c r="H154" s="13">
        <v>0</v>
      </c>
      <c r="I154" s="13">
        <v>0</v>
      </c>
      <c r="J154" s="13">
        <v>0</v>
      </c>
      <c r="K154" s="13">
        <v>0</v>
      </c>
      <c r="L154" s="13">
        <v>0</v>
      </c>
      <c r="M154" s="13">
        <v>0</v>
      </c>
      <c r="N154" s="52">
        <v>0</v>
      </c>
      <c r="O154" s="13">
        <v>0</v>
      </c>
      <c r="P154" s="13">
        <v>0</v>
      </c>
      <c r="Q154" s="13">
        <v>0</v>
      </c>
      <c r="R154" s="13">
        <v>0</v>
      </c>
      <c r="S154" s="13">
        <v>0</v>
      </c>
      <c r="T154" s="13">
        <v>0</v>
      </c>
      <c r="U154" s="13">
        <v>0</v>
      </c>
      <c r="V154" s="27">
        <f t="shared" si="5"/>
        <v>43090</v>
      </c>
      <c r="W154" s="28">
        <f t="shared" si="4"/>
        <v>1.7606853845755418E-6</v>
      </c>
      <c r="X154" s="9"/>
    </row>
    <row r="155" spans="1:24">
      <c r="A155" s="10" t="s">
        <v>240</v>
      </c>
      <c r="B155" s="37" t="s">
        <v>55</v>
      </c>
      <c r="C155" s="13">
        <v>0</v>
      </c>
      <c r="D155" s="13">
        <v>0</v>
      </c>
      <c r="E155" s="13">
        <v>0</v>
      </c>
      <c r="F155" s="13">
        <v>0</v>
      </c>
      <c r="G155" s="13">
        <v>0</v>
      </c>
      <c r="H155" s="13">
        <v>0</v>
      </c>
      <c r="I155" s="13">
        <v>0</v>
      </c>
      <c r="J155" s="13">
        <v>0</v>
      </c>
      <c r="K155" s="13">
        <v>0</v>
      </c>
      <c r="L155" s="13">
        <v>0</v>
      </c>
      <c r="M155" s="13">
        <v>0</v>
      </c>
      <c r="N155" s="52">
        <v>0</v>
      </c>
      <c r="O155" s="13">
        <v>0</v>
      </c>
      <c r="P155" s="13">
        <v>0</v>
      </c>
      <c r="Q155" s="13">
        <v>0</v>
      </c>
      <c r="R155" s="13">
        <v>0</v>
      </c>
      <c r="S155" s="13">
        <v>0</v>
      </c>
      <c r="T155" s="13">
        <v>0</v>
      </c>
      <c r="U155" s="13">
        <v>0</v>
      </c>
      <c r="V155" s="27">
        <f t="shared" si="5"/>
        <v>0</v>
      </c>
      <c r="W155" s="28">
        <f t="shared" si="4"/>
        <v>0</v>
      </c>
      <c r="X155" s="9"/>
    </row>
    <row r="156" spans="1:24">
      <c r="A156" s="10" t="s">
        <v>241</v>
      </c>
      <c r="B156" s="37" t="s">
        <v>47</v>
      </c>
      <c r="C156" s="13">
        <v>457703</v>
      </c>
      <c r="D156" s="13">
        <v>181191</v>
      </c>
      <c r="E156" s="13">
        <v>71579</v>
      </c>
      <c r="F156" s="13">
        <v>496057</v>
      </c>
      <c r="G156" s="13">
        <v>280752</v>
      </c>
      <c r="H156" s="13">
        <v>97741</v>
      </c>
      <c r="I156" s="13">
        <v>250820</v>
      </c>
      <c r="J156" s="13">
        <v>250137</v>
      </c>
      <c r="K156" s="13">
        <v>330294</v>
      </c>
      <c r="L156" s="13">
        <v>405922</v>
      </c>
      <c r="M156" s="13">
        <v>713633</v>
      </c>
      <c r="N156" s="52">
        <v>322060</v>
      </c>
      <c r="O156" s="13">
        <v>262260</v>
      </c>
      <c r="P156" s="13">
        <v>290718</v>
      </c>
      <c r="Q156" s="13">
        <v>349720</v>
      </c>
      <c r="R156" s="13">
        <v>332463</v>
      </c>
      <c r="S156" s="13">
        <v>344618</v>
      </c>
      <c r="T156" s="13">
        <v>506514</v>
      </c>
      <c r="U156" s="13">
        <v>942604</v>
      </c>
      <c r="V156" s="27">
        <f t="shared" si="5"/>
        <v>6886786</v>
      </c>
      <c r="W156" s="28">
        <f t="shared" si="4"/>
        <v>2.8139854854721414E-4</v>
      </c>
      <c r="X156" s="9"/>
    </row>
    <row r="157" spans="1:24">
      <c r="A157" s="10" t="s">
        <v>242</v>
      </c>
      <c r="B157" s="37" t="s">
        <v>9</v>
      </c>
      <c r="C157" s="13">
        <v>0</v>
      </c>
      <c r="D157" s="13">
        <v>0</v>
      </c>
      <c r="E157" s="13">
        <v>0</v>
      </c>
      <c r="F157" s="13">
        <v>0</v>
      </c>
      <c r="G157" s="13">
        <v>0</v>
      </c>
      <c r="H157" s="13">
        <v>0</v>
      </c>
      <c r="I157" s="13">
        <v>0</v>
      </c>
      <c r="J157" s="13">
        <v>0</v>
      </c>
      <c r="K157" s="13">
        <v>0</v>
      </c>
      <c r="L157" s="13">
        <v>0</v>
      </c>
      <c r="M157" s="13">
        <v>0</v>
      </c>
      <c r="N157" s="52">
        <v>0</v>
      </c>
      <c r="O157" s="13">
        <v>0</v>
      </c>
      <c r="P157" s="13">
        <v>0</v>
      </c>
      <c r="Q157" s="13">
        <v>0</v>
      </c>
      <c r="R157" s="13">
        <v>0</v>
      </c>
      <c r="S157" s="13">
        <v>0</v>
      </c>
      <c r="T157" s="13">
        <v>0</v>
      </c>
      <c r="U157" s="13">
        <v>0</v>
      </c>
      <c r="V157" s="27">
        <f t="shared" si="5"/>
        <v>0</v>
      </c>
      <c r="W157" s="28">
        <f t="shared" si="4"/>
        <v>0</v>
      </c>
      <c r="X157" s="9"/>
    </row>
    <row r="158" spans="1:24">
      <c r="A158" s="10" t="s">
        <v>243</v>
      </c>
      <c r="B158" s="37" t="s">
        <v>66</v>
      </c>
      <c r="C158" s="13">
        <v>1368798</v>
      </c>
      <c r="D158" s="13">
        <v>2016504</v>
      </c>
      <c r="E158" s="13">
        <v>1347228</v>
      </c>
      <c r="F158" s="13">
        <v>531339</v>
      </c>
      <c r="G158" s="13">
        <v>893684</v>
      </c>
      <c r="H158" s="13">
        <v>477308</v>
      </c>
      <c r="I158" s="13">
        <v>533071</v>
      </c>
      <c r="J158" s="13">
        <v>746627</v>
      </c>
      <c r="K158" s="13">
        <v>995081</v>
      </c>
      <c r="L158" s="13">
        <v>1001476</v>
      </c>
      <c r="M158" s="13">
        <v>1211103</v>
      </c>
      <c r="N158" s="52">
        <v>1046285</v>
      </c>
      <c r="O158" s="13">
        <v>823203</v>
      </c>
      <c r="P158" s="13">
        <v>821445</v>
      </c>
      <c r="Q158" s="13">
        <v>985466</v>
      </c>
      <c r="R158" s="13">
        <v>3495870</v>
      </c>
      <c r="S158" s="13">
        <v>1918917</v>
      </c>
      <c r="T158" s="13">
        <v>1195248.99</v>
      </c>
      <c r="U158" s="13">
        <v>1412972</v>
      </c>
      <c r="V158" s="27">
        <f t="shared" si="5"/>
        <v>22821625.989999998</v>
      </c>
      <c r="W158" s="28">
        <f t="shared" si="4"/>
        <v>9.3250645933725524E-4</v>
      </c>
      <c r="X158" s="9"/>
    </row>
    <row r="159" spans="1:24">
      <c r="A159" s="10" t="s">
        <v>244</v>
      </c>
      <c r="B159" s="37" t="s">
        <v>9</v>
      </c>
      <c r="C159" s="13">
        <v>11416460</v>
      </c>
      <c r="D159" s="13">
        <v>15289150</v>
      </c>
      <c r="E159" s="13">
        <v>21034701</v>
      </c>
      <c r="F159" s="13">
        <v>33923527</v>
      </c>
      <c r="G159" s="13">
        <v>14906195</v>
      </c>
      <c r="H159" s="13">
        <v>15017648</v>
      </c>
      <c r="I159" s="13">
        <v>15864106</v>
      </c>
      <c r="J159" s="13">
        <v>14382425</v>
      </c>
      <c r="K159" s="13">
        <v>13233371</v>
      </c>
      <c r="L159" s="13">
        <v>13847424</v>
      </c>
      <c r="M159" s="13">
        <v>14061238</v>
      </c>
      <c r="N159" s="52">
        <v>12598656</v>
      </c>
      <c r="O159" s="13">
        <v>12076069</v>
      </c>
      <c r="P159" s="13">
        <v>11620528</v>
      </c>
      <c r="Q159" s="13">
        <v>12869359</v>
      </c>
      <c r="R159" s="13">
        <v>15274572</v>
      </c>
      <c r="S159" s="13">
        <v>26026273</v>
      </c>
      <c r="T159" s="13">
        <v>19378851</v>
      </c>
      <c r="U159" s="13">
        <v>22637729</v>
      </c>
      <c r="V159" s="27">
        <f t="shared" si="5"/>
        <v>315458282</v>
      </c>
      <c r="W159" s="28">
        <f t="shared" si="4"/>
        <v>1.2889830275254345E-2</v>
      </c>
      <c r="X159" s="9"/>
    </row>
    <row r="160" spans="1:24">
      <c r="A160" s="10" t="s">
        <v>245</v>
      </c>
      <c r="B160" s="37" t="s">
        <v>42</v>
      </c>
      <c r="C160" s="13">
        <v>0</v>
      </c>
      <c r="D160" s="13">
        <v>0</v>
      </c>
      <c r="E160" s="13">
        <v>0</v>
      </c>
      <c r="F160" s="13">
        <v>0</v>
      </c>
      <c r="G160" s="13">
        <v>0</v>
      </c>
      <c r="H160" s="13">
        <v>0</v>
      </c>
      <c r="I160" s="13">
        <v>0</v>
      </c>
      <c r="J160" s="13">
        <v>0</v>
      </c>
      <c r="K160" s="13">
        <v>0</v>
      </c>
      <c r="L160" s="13">
        <v>0</v>
      </c>
      <c r="M160" s="13">
        <v>0</v>
      </c>
      <c r="N160" s="52">
        <v>0</v>
      </c>
      <c r="O160" s="13">
        <v>0</v>
      </c>
      <c r="P160" s="13">
        <v>0</v>
      </c>
      <c r="Q160" s="13">
        <v>0</v>
      </c>
      <c r="R160" s="13">
        <v>0</v>
      </c>
      <c r="S160" s="13">
        <v>0</v>
      </c>
      <c r="T160" s="13">
        <v>0</v>
      </c>
      <c r="U160" s="13">
        <v>0</v>
      </c>
      <c r="V160" s="27">
        <f t="shared" si="5"/>
        <v>0</v>
      </c>
      <c r="W160" s="28">
        <f t="shared" si="4"/>
        <v>0</v>
      </c>
      <c r="X160" s="9"/>
    </row>
    <row r="161" spans="1:24">
      <c r="A161" s="10" t="s">
        <v>246</v>
      </c>
      <c r="B161" s="37" t="s">
        <v>45</v>
      </c>
      <c r="C161" s="13">
        <v>3926601</v>
      </c>
      <c r="D161" s="13">
        <v>6855840</v>
      </c>
      <c r="E161" s="13">
        <v>6033699</v>
      </c>
      <c r="F161" s="13">
        <v>6202117</v>
      </c>
      <c r="G161" s="13">
        <v>16489596</v>
      </c>
      <c r="H161" s="13">
        <v>6043249</v>
      </c>
      <c r="I161" s="13">
        <v>8504741</v>
      </c>
      <c r="J161" s="13">
        <v>3716146</v>
      </c>
      <c r="K161" s="13">
        <v>4609514</v>
      </c>
      <c r="L161" s="13">
        <v>4634157</v>
      </c>
      <c r="M161" s="13">
        <v>10650242</v>
      </c>
      <c r="N161" s="52">
        <v>6311915</v>
      </c>
      <c r="O161" s="13">
        <v>6620751</v>
      </c>
      <c r="P161" s="13">
        <v>6813222</v>
      </c>
      <c r="Q161" s="13">
        <v>11206069</v>
      </c>
      <c r="R161" s="13">
        <v>5556641</v>
      </c>
      <c r="S161" s="13">
        <v>7911003</v>
      </c>
      <c r="T161" s="13">
        <v>11065822</v>
      </c>
      <c r="U161" s="13">
        <v>8893259</v>
      </c>
      <c r="V161" s="27">
        <f t="shared" si="5"/>
        <v>142044584</v>
      </c>
      <c r="W161" s="28">
        <f t="shared" si="4"/>
        <v>5.804033952353513E-3</v>
      </c>
      <c r="X161" s="9"/>
    </row>
    <row r="162" spans="1:24">
      <c r="A162" s="10" t="s">
        <v>247</v>
      </c>
      <c r="B162" s="37" t="s">
        <v>17</v>
      </c>
      <c r="C162" s="13">
        <v>27181</v>
      </c>
      <c r="D162" s="13">
        <v>3368</v>
      </c>
      <c r="E162" s="13">
        <v>4165</v>
      </c>
      <c r="F162" s="13">
        <v>0</v>
      </c>
      <c r="G162" s="13">
        <v>0</v>
      </c>
      <c r="H162" s="13">
        <v>0</v>
      </c>
      <c r="I162" s="13">
        <v>0</v>
      </c>
      <c r="J162" s="13">
        <v>0</v>
      </c>
      <c r="K162" s="13">
        <v>801</v>
      </c>
      <c r="L162" s="13">
        <v>0</v>
      </c>
      <c r="M162" s="13">
        <v>2910</v>
      </c>
      <c r="N162" s="52">
        <v>2450</v>
      </c>
      <c r="O162" s="13">
        <v>2620</v>
      </c>
      <c r="P162" s="13">
        <v>5475</v>
      </c>
      <c r="Q162" s="13">
        <v>15579</v>
      </c>
      <c r="R162" s="13">
        <v>4226</v>
      </c>
      <c r="S162" s="13">
        <v>4397</v>
      </c>
      <c r="T162" s="13">
        <v>3737</v>
      </c>
      <c r="U162" s="13">
        <v>0</v>
      </c>
      <c r="V162" s="27">
        <f t="shared" si="5"/>
        <v>76909</v>
      </c>
      <c r="W162" s="28">
        <f t="shared" si="4"/>
        <v>3.1425516881485343E-6</v>
      </c>
      <c r="X162" s="9"/>
    </row>
    <row r="163" spans="1:24">
      <c r="A163" s="10" t="s">
        <v>248</v>
      </c>
      <c r="B163" s="37" t="s">
        <v>36</v>
      </c>
      <c r="C163" s="13">
        <v>31094</v>
      </c>
      <c r="D163" s="13">
        <v>28931</v>
      </c>
      <c r="E163" s="13">
        <v>12371</v>
      </c>
      <c r="F163" s="13">
        <v>37894</v>
      </c>
      <c r="G163" s="13">
        <v>81149</v>
      </c>
      <c r="H163" s="13">
        <v>13497</v>
      </c>
      <c r="I163" s="13">
        <v>44178</v>
      </c>
      <c r="J163" s="13">
        <v>31981</v>
      </c>
      <c r="K163" s="13">
        <v>110344</v>
      </c>
      <c r="L163" s="13">
        <v>44518</v>
      </c>
      <c r="M163" s="13">
        <v>65192</v>
      </c>
      <c r="N163" s="52">
        <v>257308</v>
      </c>
      <c r="O163" s="13">
        <v>86545</v>
      </c>
      <c r="P163" s="13">
        <v>26828</v>
      </c>
      <c r="Q163" s="13">
        <v>24100</v>
      </c>
      <c r="R163" s="13">
        <v>6872</v>
      </c>
      <c r="S163" s="13">
        <v>14517</v>
      </c>
      <c r="T163" s="13">
        <v>69471</v>
      </c>
      <c r="U163" s="13">
        <v>175701</v>
      </c>
      <c r="V163" s="27">
        <f t="shared" si="5"/>
        <v>1162491</v>
      </c>
      <c r="W163" s="28">
        <f t="shared" si="4"/>
        <v>4.7500137233710984E-5</v>
      </c>
      <c r="X163" s="9"/>
    </row>
    <row r="164" spans="1:24">
      <c r="A164" s="10" t="s">
        <v>249</v>
      </c>
      <c r="B164" s="37" t="s">
        <v>52</v>
      </c>
      <c r="C164" s="13">
        <v>0</v>
      </c>
      <c r="D164" s="13">
        <v>0</v>
      </c>
      <c r="E164" s="13">
        <v>0</v>
      </c>
      <c r="F164" s="13">
        <v>0</v>
      </c>
      <c r="G164" s="13">
        <v>0</v>
      </c>
      <c r="H164" s="13">
        <v>0</v>
      </c>
      <c r="I164" s="13">
        <v>0</v>
      </c>
      <c r="J164" s="13">
        <v>0</v>
      </c>
      <c r="K164" s="13">
        <v>0</v>
      </c>
      <c r="L164" s="13">
        <v>0</v>
      </c>
      <c r="M164" s="13">
        <v>0</v>
      </c>
      <c r="N164" s="52">
        <v>0</v>
      </c>
      <c r="O164" s="13">
        <v>0</v>
      </c>
      <c r="P164" s="13">
        <v>0</v>
      </c>
      <c r="Q164" s="13">
        <v>0</v>
      </c>
      <c r="R164" s="13">
        <v>0</v>
      </c>
      <c r="S164" s="13">
        <v>0</v>
      </c>
      <c r="T164" s="13">
        <v>0</v>
      </c>
      <c r="U164" s="13">
        <v>0</v>
      </c>
      <c r="V164" s="27">
        <f t="shared" si="5"/>
        <v>0</v>
      </c>
      <c r="W164" s="28">
        <f t="shared" si="4"/>
        <v>0</v>
      </c>
      <c r="X164" s="9"/>
    </row>
    <row r="165" spans="1:24">
      <c r="A165" s="10" t="s">
        <v>250</v>
      </c>
      <c r="B165" s="37" t="s">
        <v>8</v>
      </c>
      <c r="C165" s="13">
        <v>16499</v>
      </c>
      <c r="D165" s="13">
        <v>24949</v>
      </c>
      <c r="E165" s="13">
        <v>2250</v>
      </c>
      <c r="F165" s="13">
        <v>136610</v>
      </c>
      <c r="G165" s="13">
        <v>26082</v>
      </c>
      <c r="H165" s="13">
        <v>20459</v>
      </c>
      <c r="I165" s="13">
        <v>0</v>
      </c>
      <c r="J165" s="13">
        <v>52746</v>
      </c>
      <c r="K165" s="13">
        <v>41014</v>
      </c>
      <c r="L165" s="13">
        <v>31373</v>
      </c>
      <c r="M165" s="13">
        <v>39084</v>
      </c>
      <c r="N165" s="52">
        <v>56015</v>
      </c>
      <c r="O165" s="13">
        <v>36971</v>
      </c>
      <c r="P165" s="13">
        <v>41622</v>
      </c>
      <c r="Q165" s="13">
        <v>26956</v>
      </c>
      <c r="R165" s="13">
        <v>26480</v>
      </c>
      <c r="S165" s="13">
        <v>10273</v>
      </c>
      <c r="T165" s="13">
        <v>13112</v>
      </c>
      <c r="U165" s="13">
        <v>22402</v>
      </c>
      <c r="V165" s="27">
        <f t="shared" si="5"/>
        <v>624897</v>
      </c>
      <c r="W165" s="28">
        <f t="shared" si="4"/>
        <v>2.5533697256094277E-5</v>
      </c>
      <c r="X165" s="9"/>
    </row>
    <row r="166" spans="1:24">
      <c r="A166" s="10" t="s">
        <v>251</v>
      </c>
      <c r="B166" s="37" t="s">
        <v>45</v>
      </c>
      <c r="C166" s="13">
        <v>0</v>
      </c>
      <c r="D166" s="13">
        <v>0</v>
      </c>
      <c r="E166" s="13">
        <v>0</v>
      </c>
      <c r="F166" s="13">
        <v>0</v>
      </c>
      <c r="G166" s="13">
        <v>0</v>
      </c>
      <c r="H166" s="13">
        <v>0</v>
      </c>
      <c r="I166" s="13">
        <v>0</v>
      </c>
      <c r="J166" s="13">
        <v>0</v>
      </c>
      <c r="K166" s="13">
        <v>0</v>
      </c>
      <c r="L166" s="13">
        <v>0</v>
      </c>
      <c r="M166" s="13">
        <v>0</v>
      </c>
      <c r="N166" s="52">
        <v>0</v>
      </c>
      <c r="O166" s="13">
        <v>0</v>
      </c>
      <c r="P166" s="13">
        <v>0</v>
      </c>
      <c r="Q166" s="13">
        <v>0</v>
      </c>
      <c r="R166" s="13">
        <v>0</v>
      </c>
      <c r="S166" s="13">
        <v>0</v>
      </c>
      <c r="T166" s="13">
        <v>0</v>
      </c>
      <c r="U166" s="13">
        <v>0</v>
      </c>
      <c r="V166" s="27">
        <f t="shared" si="5"/>
        <v>0</v>
      </c>
      <c r="W166" s="28">
        <f t="shared" si="4"/>
        <v>0</v>
      </c>
      <c r="X166" s="9"/>
    </row>
    <row r="167" spans="1:24">
      <c r="A167" s="10" t="s">
        <v>252</v>
      </c>
      <c r="B167" s="37" t="s">
        <v>8</v>
      </c>
      <c r="C167" s="13">
        <v>816316</v>
      </c>
      <c r="D167" s="13">
        <v>651206</v>
      </c>
      <c r="E167" s="13">
        <v>633648</v>
      </c>
      <c r="F167" s="13">
        <v>627823</v>
      </c>
      <c r="G167" s="13">
        <v>720274</v>
      </c>
      <c r="H167" s="13">
        <v>682646</v>
      </c>
      <c r="I167" s="13">
        <v>674787</v>
      </c>
      <c r="J167" s="13">
        <v>798843</v>
      </c>
      <c r="K167" s="13">
        <v>662496</v>
      </c>
      <c r="L167" s="13">
        <v>1122926</v>
      </c>
      <c r="M167" s="13">
        <v>822494</v>
      </c>
      <c r="N167" s="52">
        <v>2189789</v>
      </c>
      <c r="O167" s="13">
        <v>1188414</v>
      </c>
      <c r="P167" s="13">
        <v>983910</v>
      </c>
      <c r="Q167" s="13">
        <v>1160491</v>
      </c>
      <c r="R167" s="13">
        <v>842233</v>
      </c>
      <c r="S167" s="13">
        <v>888291</v>
      </c>
      <c r="T167" s="13">
        <v>1341101</v>
      </c>
      <c r="U167" s="13">
        <v>2183436</v>
      </c>
      <c r="V167" s="27">
        <f t="shared" si="5"/>
        <v>18991124</v>
      </c>
      <c r="W167" s="28">
        <f t="shared" si="4"/>
        <v>7.7598966032633564E-4</v>
      </c>
      <c r="X167" s="9"/>
    </row>
    <row r="168" spans="1:24">
      <c r="A168" s="10" t="s">
        <v>253</v>
      </c>
      <c r="B168" s="37" t="s">
        <v>32</v>
      </c>
      <c r="C168" s="13">
        <v>0</v>
      </c>
      <c r="D168" s="13">
        <v>0</v>
      </c>
      <c r="E168" s="13">
        <v>0</v>
      </c>
      <c r="F168" s="13">
        <v>0</v>
      </c>
      <c r="G168" s="13">
        <v>0</v>
      </c>
      <c r="H168" s="13">
        <v>0</v>
      </c>
      <c r="I168" s="13">
        <v>0</v>
      </c>
      <c r="J168" s="13">
        <v>0</v>
      </c>
      <c r="K168" s="13">
        <v>10214</v>
      </c>
      <c r="L168" s="13">
        <v>9895</v>
      </c>
      <c r="M168" s="13">
        <v>0</v>
      </c>
      <c r="N168" s="52">
        <v>0</v>
      </c>
      <c r="O168" s="13">
        <v>0</v>
      </c>
      <c r="P168" s="13">
        <v>0</v>
      </c>
      <c r="Q168" s="13">
        <v>0</v>
      </c>
      <c r="R168" s="13">
        <v>0</v>
      </c>
      <c r="S168" s="13">
        <v>0</v>
      </c>
      <c r="T168" s="13">
        <v>0</v>
      </c>
      <c r="U168" s="13">
        <v>0</v>
      </c>
      <c r="V168" s="27">
        <f t="shared" si="5"/>
        <v>20109</v>
      </c>
      <c r="W168" s="28">
        <f t="shared" si="4"/>
        <v>8.2166679968506781E-7</v>
      </c>
      <c r="X168" s="9"/>
    </row>
    <row r="169" spans="1:24">
      <c r="A169" s="10" t="s">
        <v>254</v>
      </c>
      <c r="B169" s="37" t="s">
        <v>54</v>
      </c>
      <c r="C169" s="13">
        <v>455223</v>
      </c>
      <c r="D169" s="13">
        <v>518800</v>
      </c>
      <c r="E169" s="13">
        <v>659336</v>
      </c>
      <c r="F169" s="13">
        <v>389002</v>
      </c>
      <c r="G169" s="13">
        <v>372178</v>
      </c>
      <c r="H169" s="13">
        <v>361257</v>
      </c>
      <c r="I169" s="13">
        <v>426328</v>
      </c>
      <c r="J169" s="13">
        <v>393904</v>
      </c>
      <c r="K169" s="13">
        <v>480802</v>
      </c>
      <c r="L169" s="13">
        <v>420630</v>
      </c>
      <c r="M169" s="13">
        <v>1181102</v>
      </c>
      <c r="N169" s="52">
        <v>899816</v>
      </c>
      <c r="O169" s="13">
        <v>788771</v>
      </c>
      <c r="P169" s="13">
        <v>1095488</v>
      </c>
      <c r="Q169" s="13">
        <v>630821</v>
      </c>
      <c r="R169" s="13">
        <v>597361</v>
      </c>
      <c r="S169" s="13">
        <v>667741</v>
      </c>
      <c r="T169" s="13">
        <v>646613</v>
      </c>
      <c r="U169" s="13">
        <v>724674</v>
      </c>
      <c r="V169" s="27">
        <f t="shared" si="5"/>
        <v>11709847</v>
      </c>
      <c r="W169" s="28">
        <f t="shared" si="4"/>
        <v>4.7847195331900106E-4</v>
      </c>
      <c r="X169" s="9"/>
    </row>
    <row r="170" spans="1:24">
      <c r="A170" s="10" t="s">
        <v>255</v>
      </c>
      <c r="B170" s="37" t="s">
        <v>54</v>
      </c>
      <c r="C170" s="13">
        <v>0</v>
      </c>
      <c r="D170" s="13">
        <v>0</v>
      </c>
      <c r="E170" s="13">
        <v>0</v>
      </c>
      <c r="F170" s="13">
        <v>0</v>
      </c>
      <c r="G170" s="13">
        <v>0</v>
      </c>
      <c r="H170" s="13">
        <v>0</v>
      </c>
      <c r="I170" s="13">
        <v>0</v>
      </c>
      <c r="J170" s="13">
        <v>0</v>
      </c>
      <c r="K170" s="13">
        <v>0</v>
      </c>
      <c r="L170" s="13">
        <v>0</v>
      </c>
      <c r="M170" s="13">
        <v>0</v>
      </c>
      <c r="N170" s="52">
        <v>0</v>
      </c>
      <c r="O170" s="13">
        <v>0</v>
      </c>
      <c r="P170" s="13">
        <v>0</v>
      </c>
      <c r="Q170" s="13">
        <v>0</v>
      </c>
      <c r="R170" s="13">
        <v>0</v>
      </c>
      <c r="S170" s="13">
        <v>0</v>
      </c>
      <c r="T170" s="13">
        <v>0</v>
      </c>
      <c r="U170" s="13">
        <v>0</v>
      </c>
      <c r="V170" s="27">
        <f t="shared" si="5"/>
        <v>0</v>
      </c>
      <c r="W170" s="28">
        <f t="shared" si="4"/>
        <v>0</v>
      </c>
      <c r="X170" s="9"/>
    </row>
    <row r="171" spans="1:24">
      <c r="A171" s="10" t="s">
        <v>746</v>
      </c>
      <c r="B171" s="37" t="s">
        <v>44</v>
      </c>
      <c r="C171" s="13">
        <v>0</v>
      </c>
      <c r="D171" s="13">
        <v>0</v>
      </c>
      <c r="E171" s="13">
        <v>0</v>
      </c>
      <c r="F171" s="13">
        <v>0</v>
      </c>
      <c r="G171" s="13">
        <v>0</v>
      </c>
      <c r="H171" s="13">
        <v>0</v>
      </c>
      <c r="I171" s="13">
        <v>0</v>
      </c>
      <c r="J171" s="13">
        <v>0</v>
      </c>
      <c r="K171" s="13">
        <v>0</v>
      </c>
      <c r="L171" s="13">
        <v>0</v>
      </c>
      <c r="M171" s="13">
        <v>0</v>
      </c>
      <c r="N171" s="52">
        <v>0</v>
      </c>
      <c r="O171" s="13">
        <v>0</v>
      </c>
      <c r="P171" s="13">
        <v>0</v>
      </c>
      <c r="Q171" s="13">
        <v>365667</v>
      </c>
      <c r="R171" s="13">
        <v>423909</v>
      </c>
      <c r="S171" s="13">
        <v>640769</v>
      </c>
      <c r="T171" s="13">
        <v>519342</v>
      </c>
      <c r="U171" s="13">
        <v>473988</v>
      </c>
      <c r="V171" s="27">
        <f t="shared" si="5"/>
        <v>2423675</v>
      </c>
      <c r="W171" s="28">
        <f t="shared" si="4"/>
        <v>9.9032934543075572E-5</v>
      </c>
      <c r="X171" s="9"/>
    </row>
    <row r="172" spans="1:24">
      <c r="A172" s="10" t="s">
        <v>256</v>
      </c>
      <c r="B172" s="37" t="s">
        <v>39</v>
      </c>
      <c r="C172" s="13">
        <v>62314</v>
      </c>
      <c r="D172" s="13">
        <v>145953</v>
      </c>
      <c r="E172" s="13">
        <v>60644</v>
      </c>
      <c r="F172" s="13">
        <v>58725</v>
      </c>
      <c r="G172" s="13">
        <v>240167</v>
      </c>
      <c r="H172" s="13">
        <v>40535</v>
      </c>
      <c r="I172" s="13">
        <v>11156</v>
      </c>
      <c r="J172" s="13">
        <v>8459</v>
      </c>
      <c r="K172" s="13">
        <v>20802</v>
      </c>
      <c r="L172" s="13">
        <v>20683</v>
      </c>
      <c r="M172" s="13">
        <v>18887</v>
      </c>
      <c r="N172" s="52">
        <v>41327</v>
      </c>
      <c r="O172" s="13">
        <v>9103</v>
      </c>
      <c r="P172" s="13">
        <v>8230</v>
      </c>
      <c r="Q172" s="13">
        <v>9722</v>
      </c>
      <c r="R172" s="13">
        <v>9092</v>
      </c>
      <c r="S172" s="13">
        <v>9161</v>
      </c>
      <c r="T172" s="13">
        <v>9920</v>
      </c>
      <c r="U172" s="13">
        <v>15377</v>
      </c>
      <c r="V172" s="27">
        <f t="shared" si="5"/>
        <v>800257</v>
      </c>
      <c r="W172" s="28">
        <f t="shared" si="4"/>
        <v>3.2699020742730782E-5</v>
      </c>
      <c r="X172" s="9"/>
    </row>
    <row r="173" spans="1:24">
      <c r="A173" s="10" t="s">
        <v>257</v>
      </c>
      <c r="B173" s="37" t="s">
        <v>56</v>
      </c>
      <c r="C173" s="13">
        <v>0</v>
      </c>
      <c r="D173" s="13">
        <v>21177</v>
      </c>
      <c r="E173" s="13">
        <v>195007</v>
      </c>
      <c r="F173" s="13">
        <v>5125</v>
      </c>
      <c r="G173" s="13">
        <v>0</v>
      </c>
      <c r="H173" s="13">
        <v>0</v>
      </c>
      <c r="I173" s="13">
        <v>0</v>
      </c>
      <c r="J173" s="13">
        <v>0</v>
      </c>
      <c r="K173" s="13">
        <v>0</v>
      </c>
      <c r="L173" s="13">
        <v>0</v>
      </c>
      <c r="M173" s="13">
        <v>0</v>
      </c>
      <c r="N173" s="52">
        <v>0</v>
      </c>
      <c r="O173" s="13">
        <v>0</v>
      </c>
      <c r="P173" s="13">
        <v>0</v>
      </c>
      <c r="Q173" s="13">
        <v>0</v>
      </c>
      <c r="R173" s="13">
        <v>0</v>
      </c>
      <c r="S173" s="13">
        <v>0</v>
      </c>
      <c r="T173" s="13">
        <v>0</v>
      </c>
      <c r="U173" s="13">
        <v>0</v>
      </c>
      <c r="V173" s="27">
        <f t="shared" si="5"/>
        <v>221309</v>
      </c>
      <c r="W173" s="28">
        <f t="shared" si="4"/>
        <v>9.0428294679746718E-6</v>
      </c>
      <c r="X173" s="9"/>
    </row>
    <row r="174" spans="1:24">
      <c r="A174" s="10" t="s">
        <v>258</v>
      </c>
      <c r="B174" s="37" t="s">
        <v>12</v>
      </c>
      <c r="C174" s="13">
        <v>1314860</v>
      </c>
      <c r="D174" s="13">
        <v>1246708</v>
      </c>
      <c r="E174" s="13">
        <v>1789864</v>
      </c>
      <c r="F174" s="13">
        <v>1607258</v>
      </c>
      <c r="G174" s="13">
        <v>1263440</v>
      </c>
      <c r="H174" s="13">
        <v>1305006</v>
      </c>
      <c r="I174" s="13">
        <v>1034732</v>
      </c>
      <c r="J174" s="13">
        <v>1060035</v>
      </c>
      <c r="K174" s="13">
        <v>1501711</v>
      </c>
      <c r="L174" s="13">
        <v>736058</v>
      </c>
      <c r="M174" s="13">
        <v>712078</v>
      </c>
      <c r="N174" s="52">
        <v>725538</v>
      </c>
      <c r="O174" s="13">
        <v>830264</v>
      </c>
      <c r="P174" s="13">
        <v>720988</v>
      </c>
      <c r="Q174" s="13">
        <v>758557</v>
      </c>
      <c r="R174" s="13">
        <v>986663</v>
      </c>
      <c r="S174" s="13">
        <v>1410010</v>
      </c>
      <c r="T174" s="13">
        <v>1289052</v>
      </c>
      <c r="U174" s="13">
        <v>1561283</v>
      </c>
      <c r="V174" s="27">
        <f t="shared" si="5"/>
        <v>21854105</v>
      </c>
      <c r="W174" s="28">
        <f t="shared" si="4"/>
        <v>8.9297292333439951E-4</v>
      </c>
      <c r="X174" s="9"/>
    </row>
    <row r="175" spans="1:24">
      <c r="A175" s="10" t="s">
        <v>259</v>
      </c>
      <c r="B175" s="37" t="s">
        <v>46</v>
      </c>
      <c r="C175" s="13">
        <v>833557</v>
      </c>
      <c r="D175" s="13">
        <v>6369468</v>
      </c>
      <c r="E175" s="13">
        <v>1434130</v>
      </c>
      <c r="F175" s="13">
        <v>1769850</v>
      </c>
      <c r="G175" s="13">
        <v>5518646</v>
      </c>
      <c r="H175" s="13">
        <v>1414236</v>
      </c>
      <c r="I175" s="13">
        <v>1086809</v>
      </c>
      <c r="J175" s="13">
        <v>1405717</v>
      </c>
      <c r="K175" s="13">
        <v>1283674</v>
      </c>
      <c r="L175" s="13">
        <v>1517098</v>
      </c>
      <c r="M175" s="13">
        <v>1695874</v>
      </c>
      <c r="N175" s="52">
        <v>1795248</v>
      </c>
      <c r="O175" s="13">
        <v>1733797</v>
      </c>
      <c r="P175" s="13">
        <v>2048405</v>
      </c>
      <c r="Q175" s="13">
        <v>2031716</v>
      </c>
      <c r="R175" s="13">
        <v>1808184</v>
      </c>
      <c r="S175" s="13">
        <v>1955662</v>
      </c>
      <c r="T175" s="13">
        <v>2613472</v>
      </c>
      <c r="U175" s="13">
        <v>2823313</v>
      </c>
      <c r="V175" s="27">
        <f t="shared" si="5"/>
        <v>41138856</v>
      </c>
      <c r="W175" s="28">
        <f t="shared" si="4"/>
        <v>1.6809603735752573E-3</v>
      </c>
      <c r="X175" s="9"/>
    </row>
    <row r="176" spans="1:24">
      <c r="A176" s="10" t="s">
        <v>260</v>
      </c>
      <c r="B176" s="37" t="s">
        <v>98</v>
      </c>
      <c r="C176" s="13">
        <v>43257847</v>
      </c>
      <c r="D176" s="13">
        <v>54811605</v>
      </c>
      <c r="E176" s="13">
        <v>63489617</v>
      </c>
      <c r="F176" s="13">
        <v>38219008</v>
      </c>
      <c r="G176" s="13">
        <v>31153497</v>
      </c>
      <c r="H176" s="13">
        <v>34277954</v>
      </c>
      <c r="I176" s="13">
        <v>30852309</v>
      </c>
      <c r="J176" s="13">
        <v>26341704</v>
      </c>
      <c r="K176" s="13">
        <v>27718129</v>
      </c>
      <c r="L176" s="13">
        <v>35699410</v>
      </c>
      <c r="M176" s="13">
        <v>35205636</v>
      </c>
      <c r="N176" s="52">
        <v>34086456</v>
      </c>
      <c r="O176" s="13">
        <v>36573752</v>
      </c>
      <c r="P176" s="13">
        <v>42605297</v>
      </c>
      <c r="Q176" s="13">
        <v>50248016</v>
      </c>
      <c r="R176" s="13">
        <v>53914102</v>
      </c>
      <c r="S176" s="13">
        <v>54245500</v>
      </c>
      <c r="T176" s="13">
        <v>58817761</v>
      </c>
      <c r="U176" s="13">
        <v>66045445</v>
      </c>
      <c r="V176" s="27">
        <f t="shared" si="5"/>
        <v>817563045</v>
      </c>
      <c r="W176" s="28">
        <f t="shared" si="4"/>
        <v>3.3406156980751361E-2</v>
      </c>
      <c r="X176" s="9"/>
    </row>
    <row r="177" spans="1:24">
      <c r="A177" s="10" t="s">
        <v>261</v>
      </c>
      <c r="B177" s="37" t="s">
        <v>98</v>
      </c>
      <c r="C177" s="13">
        <v>2904157</v>
      </c>
      <c r="D177" s="13">
        <v>3682487</v>
      </c>
      <c r="E177" s="13">
        <v>3298908</v>
      </c>
      <c r="F177" s="13">
        <v>3100055</v>
      </c>
      <c r="G177" s="13">
        <v>4537350</v>
      </c>
      <c r="H177" s="13">
        <v>3685851</v>
      </c>
      <c r="I177" s="13">
        <v>3099617</v>
      </c>
      <c r="J177" s="13">
        <v>2841800</v>
      </c>
      <c r="K177" s="13">
        <v>2823067</v>
      </c>
      <c r="L177" s="13">
        <v>2841700</v>
      </c>
      <c r="M177" s="13">
        <v>3357231</v>
      </c>
      <c r="N177" s="52">
        <v>3097517</v>
      </c>
      <c r="O177" s="13">
        <v>3289331</v>
      </c>
      <c r="P177" s="13">
        <v>4584646</v>
      </c>
      <c r="Q177" s="13">
        <v>4233667</v>
      </c>
      <c r="R177" s="13">
        <v>4471303</v>
      </c>
      <c r="S177" s="13">
        <v>4814790</v>
      </c>
      <c r="T177" s="13">
        <v>9000406</v>
      </c>
      <c r="U177" s="13">
        <v>5356244</v>
      </c>
      <c r="V177" s="27">
        <f t="shared" si="5"/>
        <v>75020127</v>
      </c>
      <c r="W177" s="28">
        <f t="shared" si="4"/>
        <v>3.065371110649826E-3</v>
      </c>
      <c r="X177" s="9"/>
    </row>
    <row r="178" spans="1:24">
      <c r="A178" s="10" t="s">
        <v>262</v>
      </c>
      <c r="B178" s="37" t="s">
        <v>33</v>
      </c>
      <c r="C178" s="13">
        <v>1467</v>
      </c>
      <c r="D178" s="13">
        <v>5040</v>
      </c>
      <c r="E178" s="13">
        <v>4025</v>
      </c>
      <c r="F178" s="13">
        <v>6350</v>
      </c>
      <c r="G178" s="13">
        <v>23314</v>
      </c>
      <c r="H178" s="13">
        <v>123495</v>
      </c>
      <c r="I178" s="13">
        <v>156043</v>
      </c>
      <c r="J178" s="13">
        <v>7400</v>
      </c>
      <c r="K178" s="13">
        <v>8696</v>
      </c>
      <c r="L178" s="13">
        <v>9258</v>
      </c>
      <c r="M178" s="13">
        <v>8310</v>
      </c>
      <c r="N178" s="52">
        <v>9058</v>
      </c>
      <c r="O178" s="13">
        <v>9420</v>
      </c>
      <c r="P178" s="13">
        <v>8463</v>
      </c>
      <c r="Q178" s="13">
        <v>13391</v>
      </c>
      <c r="R178" s="13">
        <v>7272</v>
      </c>
      <c r="S178" s="13">
        <v>8549</v>
      </c>
      <c r="T178" s="13">
        <v>42598</v>
      </c>
      <c r="U178" s="13">
        <v>42598</v>
      </c>
      <c r="V178" s="27">
        <f t="shared" si="5"/>
        <v>494747</v>
      </c>
      <c r="W178" s="28">
        <f t="shared" si="4"/>
        <v>2.0215683730856246E-5</v>
      </c>
      <c r="X178" s="9"/>
    </row>
    <row r="179" spans="1:24">
      <c r="A179" s="10" t="s">
        <v>263</v>
      </c>
      <c r="B179" s="37" t="s">
        <v>25</v>
      </c>
      <c r="C179" s="13">
        <v>641</v>
      </c>
      <c r="D179" s="13">
        <v>0</v>
      </c>
      <c r="E179" s="13">
        <v>61</v>
      </c>
      <c r="F179" s="13">
        <v>975</v>
      </c>
      <c r="G179" s="13">
        <v>368</v>
      </c>
      <c r="H179" s="13">
        <v>668</v>
      </c>
      <c r="I179" s="13">
        <v>514</v>
      </c>
      <c r="J179" s="13">
        <v>712</v>
      </c>
      <c r="K179" s="13">
        <v>349</v>
      </c>
      <c r="L179" s="13">
        <v>84</v>
      </c>
      <c r="M179" s="13">
        <v>408</v>
      </c>
      <c r="N179" s="52">
        <v>2599</v>
      </c>
      <c r="O179" s="13">
        <v>104771</v>
      </c>
      <c r="P179" s="13">
        <v>448</v>
      </c>
      <c r="Q179" s="13">
        <v>4734</v>
      </c>
      <c r="R179" s="13">
        <v>736</v>
      </c>
      <c r="S179" s="13">
        <v>356</v>
      </c>
      <c r="T179" s="13">
        <v>26068</v>
      </c>
      <c r="U179" s="13">
        <v>82876</v>
      </c>
      <c r="V179" s="27">
        <f t="shared" si="5"/>
        <v>227368</v>
      </c>
      <c r="W179" s="28">
        <f t="shared" si="4"/>
        <v>9.2904041429605904E-6</v>
      </c>
      <c r="X179" s="9"/>
    </row>
    <row r="180" spans="1:24">
      <c r="A180" s="10" t="s">
        <v>264</v>
      </c>
      <c r="B180" s="37" t="s">
        <v>59</v>
      </c>
      <c r="C180" s="13">
        <v>28331</v>
      </c>
      <c r="D180" s="13">
        <v>31763</v>
      </c>
      <c r="E180" s="13">
        <v>34149</v>
      </c>
      <c r="F180" s="13">
        <v>33038</v>
      </c>
      <c r="G180" s="13">
        <v>40362</v>
      </c>
      <c r="H180" s="13">
        <v>37106</v>
      </c>
      <c r="I180" s="13">
        <v>34396</v>
      </c>
      <c r="J180" s="13">
        <v>38571</v>
      </c>
      <c r="K180" s="13">
        <v>40653</v>
      </c>
      <c r="L180" s="13">
        <v>41178</v>
      </c>
      <c r="M180" s="13">
        <v>42667</v>
      </c>
      <c r="N180" s="52">
        <v>50759</v>
      </c>
      <c r="O180" s="13">
        <v>41806</v>
      </c>
      <c r="P180" s="13">
        <v>0</v>
      </c>
      <c r="Q180" s="13">
        <v>0</v>
      </c>
      <c r="R180" s="13">
        <v>0</v>
      </c>
      <c r="S180" s="13">
        <v>0</v>
      </c>
      <c r="T180" s="13">
        <v>138214</v>
      </c>
      <c r="U180" s="13">
        <v>28</v>
      </c>
      <c r="V180" s="27">
        <f t="shared" si="5"/>
        <v>633021</v>
      </c>
      <c r="W180" s="28">
        <f t="shared" si="4"/>
        <v>2.5865649172183664E-5</v>
      </c>
      <c r="X180" s="9"/>
    </row>
    <row r="181" spans="1:24">
      <c r="A181" s="10" t="s">
        <v>265</v>
      </c>
      <c r="B181" s="37" t="s">
        <v>25</v>
      </c>
      <c r="C181" s="13">
        <v>0</v>
      </c>
      <c r="D181" s="13">
        <v>0</v>
      </c>
      <c r="E181" s="13">
        <v>0</v>
      </c>
      <c r="F181" s="13">
        <v>0</v>
      </c>
      <c r="G181" s="13">
        <v>0</v>
      </c>
      <c r="H181" s="13">
        <v>212827</v>
      </c>
      <c r="I181" s="13">
        <v>0</v>
      </c>
      <c r="J181" s="13">
        <v>0</v>
      </c>
      <c r="K181" s="13">
        <v>1498</v>
      </c>
      <c r="L181" s="13">
        <v>4628</v>
      </c>
      <c r="M181" s="13">
        <v>2836</v>
      </c>
      <c r="N181" s="52">
        <v>2027</v>
      </c>
      <c r="O181" s="13">
        <v>0</v>
      </c>
      <c r="P181" s="13">
        <v>0</v>
      </c>
      <c r="Q181" s="13">
        <v>0</v>
      </c>
      <c r="R181" s="13">
        <v>0</v>
      </c>
      <c r="S181" s="13">
        <v>0</v>
      </c>
      <c r="T181" s="13">
        <v>2325</v>
      </c>
      <c r="U181" s="13">
        <v>118</v>
      </c>
      <c r="V181" s="27">
        <f t="shared" si="5"/>
        <v>226259</v>
      </c>
      <c r="W181" s="28">
        <f t="shared" si="4"/>
        <v>9.2450896827263285E-6</v>
      </c>
      <c r="X181" s="9"/>
    </row>
    <row r="182" spans="1:24">
      <c r="A182" s="10" t="s">
        <v>266</v>
      </c>
      <c r="B182" s="37" t="s">
        <v>52</v>
      </c>
      <c r="C182" s="13">
        <v>0</v>
      </c>
      <c r="D182" s="13">
        <v>0</v>
      </c>
      <c r="E182" s="13">
        <v>0</v>
      </c>
      <c r="F182" s="13">
        <v>0</v>
      </c>
      <c r="G182" s="13">
        <v>0</v>
      </c>
      <c r="H182" s="13">
        <v>0</v>
      </c>
      <c r="I182" s="13">
        <v>0</v>
      </c>
      <c r="J182" s="13">
        <v>0</v>
      </c>
      <c r="K182" s="13">
        <v>0</v>
      </c>
      <c r="L182" s="13">
        <v>0</v>
      </c>
      <c r="M182" s="13">
        <v>0</v>
      </c>
      <c r="N182" s="52">
        <v>0</v>
      </c>
      <c r="O182" s="13">
        <v>0</v>
      </c>
      <c r="P182" s="13">
        <v>0</v>
      </c>
      <c r="Q182" s="13">
        <v>0</v>
      </c>
      <c r="R182" s="13">
        <v>0</v>
      </c>
      <c r="S182" s="13">
        <v>0</v>
      </c>
      <c r="T182" s="13">
        <v>0</v>
      </c>
      <c r="U182" s="13">
        <v>0</v>
      </c>
      <c r="V182" s="27">
        <f t="shared" si="5"/>
        <v>0</v>
      </c>
      <c r="W182" s="28">
        <f t="shared" si="4"/>
        <v>0</v>
      </c>
      <c r="X182" s="9"/>
    </row>
    <row r="183" spans="1:24">
      <c r="A183" s="10" t="s">
        <v>267</v>
      </c>
      <c r="B183" s="37" t="s">
        <v>52</v>
      </c>
      <c r="C183" s="13">
        <v>3813344</v>
      </c>
      <c r="D183" s="13">
        <v>4162641</v>
      </c>
      <c r="E183" s="13">
        <v>6122730</v>
      </c>
      <c r="F183" s="13">
        <v>4529267</v>
      </c>
      <c r="G183" s="13">
        <v>3879751</v>
      </c>
      <c r="H183" s="13">
        <v>3785212</v>
      </c>
      <c r="I183" s="13">
        <v>2203647</v>
      </c>
      <c r="J183" s="13">
        <v>3534268</v>
      </c>
      <c r="K183" s="13">
        <v>3448173</v>
      </c>
      <c r="L183" s="13">
        <v>3954784</v>
      </c>
      <c r="M183" s="13">
        <v>2570019</v>
      </c>
      <c r="N183" s="52">
        <v>2801718</v>
      </c>
      <c r="O183" s="13">
        <v>3285357</v>
      </c>
      <c r="P183" s="13">
        <v>4541429</v>
      </c>
      <c r="Q183" s="13">
        <v>5573859</v>
      </c>
      <c r="R183" s="13">
        <v>3002612</v>
      </c>
      <c r="S183" s="13">
        <v>4664936</v>
      </c>
      <c r="T183" s="13">
        <v>5606520</v>
      </c>
      <c r="U183" s="13">
        <v>7698988</v>
      </c>
      <c r="V183" s="27">
        <f t="shared" si="5"/>
        <v>79179255</v>
      </c>
      <c r="W183" s="28">
        <f t="shared" si="4"/>
        <v>3.2353157818537921E-3</v>
      </c>
      <c r="X183" s="9"/>
    </row>
    <row r="184" spans="1:24">
      <c r="A184" s="10" t="s">
        <v>268</v>
      </c>
      <c r="B184" s="37" t="s">
        <v>52</v>
      </c>
      <c r="C184" s="13">
        <v>0</v>
      </c>
      <c r="D184" s="13">
        <v>0</v>
      </c>
      <c r="E184" s="13">
        <v>0</v>
      </c>
      <c r="F184" s="13">
        <v>0</v>
      </c>
      <c r="G184" s="13">
        <v>0</v>
      </c>
      <c r="H184" s="13">
        <v>0</v>
      </c>
      <c r="I184" s="13">
        <v>0</v>
      </c>
      <c r="J184" s="13">
        <v>0</v>
      </c>
      <c r="K184" s="13">
        <v>0</v>
      </c>
      <c r="L184" s="13">
        <v>0</v>
      </c>
      <c r="M184" s="13">
        <v>0</v>
      </c>
      <c r="N184" s="52">
        <v>0</v>
      </c>
      <c r="O184" s="13">
        <v>0</v>
      </c>
      <c r="P184" s="13">
        <v>0</v>
      </c>
      <c r="Q184" s="13">
        <v>0</v>
      </c>
      <c r="R184" s="13">
        <v>0</v>
      </c>
      <c r="S184" s="13">
        <v>0</v>
      </c>
      <c r="T184" s="13">
        <v>0</v>
      </c>
      <c r="U184" s="13">
        <v>0</v>
      </c>
      <c r="V184" s="27">
        <f t="shared" si="5"/>
        <v>0</v>
      </c>
      <c r="W184" s="28">
        <f t="shared" si="4"/>
        <v>0</v>
      </c>
      <c r="X184" s="9"/>
    </row>
    <row r="185" spans="1:24">
      <c r="A185" s="10" t="s">
        <v>269</v>
      </c>
      <c r="B185" s="37" t="s">
        <v>44</v>
      </c>
      <c r="C185" s="13">
        <v>0</v>
      </c>
      <c r="D185" s="13">
        <v>0</v>
      </c>
      <c r="E185" s="13">
        <v>0</v>
      </c>
      <c r="F185" s="13">
        <v>0</v>
      </c>
      <c r="G185" s="13">
        <v>0</v>
      </c>
      <c r="H185" s="13">
        <v>0</v>
      </c>
      <c r="I185" s="13">
        <v>0</v>
      </c>
      <c r="J185" s="13">
        <v>0</v>
      </c>
      <c r="K185" s="13">
        <v>0</v>
      </c>
      <c r="L185" s="13">
        <v>0</v>
      </c>
      <c r="M185" s="13">
        <v>0</v>
      </c>
      <c r="N185" s="52">
        <v>0</v>
      </c>
      <c r="O185" s="13">
        <v>0</v>
      </c>
      <c r="P185" s="13">
        <v>0</v>
      </c>
      <c r="Q185" s="13">
        <v>0</v>
      </c>
      <c r="R185" s="13">
        <v>0</v>
      </c>
      <c r="S185" s="13">
        <v>0</v>
      </c>
      <c r="T185" s="13">
        <v>0</v>
      </c>
      <c r="U185" s="13">
        <v>0</v>
      </c>
      <c r="V185" s="27">
        <f t="shared" si="5"/>
        <v>0</v>
      </c>
      <c r="W185" s="28">
        <f t="shared" si="4"/>
        <v>0</v>
      </c>
      <c r="X185" s="9"/>
    </row>
    <row r="186" spans="1:24">
      <c r="A186" s="10" t="s">
        <v>270</v>
      </c>
      <c r="B186" s="37" t="s">
        <v>54</v>
      </c>
      <c r="C186" s="13">
        <v>5716</v>
      </c>
      <c r="D186" s="13">
        <v>8531</v>
      </c>
      <c r="E186" s="13">
        <v>7494</v>
      </c>
      <c r="F186" s="13">
        <v>3403</v>
      </c>
      <c r="G186" s="13">
        <v>16713</v>
      </c>
      <c r="H186" s="13">
        <v>43188</v>
      </c>
      <c r="I186" s="13">
        <v>1725</v>
      </c>
      <c r="J186" s="13">
        <v>2419</v>
      </c>
      <c r="K186" s="13">
        <v>1894</v>
      </c>
      <c r="L186" s="13">
        <v>2050</v>
      </c>
      <c r="M186" s="13">
        <v>1924</v>
      </c>
      <c r="N186" s="52">
        <v>3392</v>
      </c>
      <c r="O186" s="13">
        <v>4242</v>
      </c>
      <c r="P186" s="13">
        <v>22746</v>
      </c>
      <c r="Q186" s="13">
        <v>491</v>
      </c>
      <c r="R186" s="13">
        <v>2381</v>
      </c>
      <c r="S186" s="13">
        <v>0</v>
      </c>
      <c r="T186" s="13">
        <v>35684</v>
      </c>
      <c r="U186" s="13">
        <v>2139</v>
      </c>
      <c r="V186" s="27">
        <f t="shared" si="5"/>
        <v>166132</v>
      </c>
      <c r="W186" s="28">
        <f t="shared" si="4"/>
        <v>6.7882614135600815E-6</v>
      </c>
      <c r="X186" s="9"/>
    </row>
    <row r="187" spans="1:24">
      <c r="A187" s="10" t="s">
        <v>271</v>
      </c>
      <c r="B187" s="37" t="s">
        <v>45</v>
      </c>
      <c r="C187" s="13">
        <v>2193633</v>
      </c>
      <c r="D187" s="13">
        <v>2634887</v>
      </c>
      <c r="E187" s="13">
        <v>2830020</v>
      </c>
      <c r="F187" s="13">
        <v>1432792</v>
      </c>
      <c r="G187" s="13">
        <v>4165645</v>
      </c>
      <c r="H187" s="13">
        <v>4161656</v>
      </c>
      <c r="I187" s="13">
        <v>4071120</v>
      </c>
      <c r="J187" s="13">
        <v>3967568</v>
      </c>
      <c r="K187" s="13">
        <v>4446469</v>
      </c>
      <c r="L187" s="13">
        <v>4183166</v>
      </c>
      <c r="M187" s="13">
        <v>5415628</v>
      </c>
      <c r="N187" s="52">
        <v>9415417</v>
      </c>
      <c r="O187" s="13">
        <v>7376632</v>
      </c>
      <c r="P187" s="13">
        <v>3815632</v>
      </c>
      <c r="Q187" s="13">
        <v>1799252</v>
      </c>
      <c r="R187" s="13">
        <v>5782163</v>
      </c>
      <c r="S187" s="13">
        <v>1451983</v>
      </c>
      <c r="T187" s="13">
        <v>3141410</v>
      </c>
      <c r="U187" s="13">
        <v>3416427</v>
      </c>
      <c r="V187" s="27">
        <f t="shared" si="5"/>
        <v>75701500</v>
      </c>
      <c r="W187" s="28">
        <f t="shared" si="4"/>
        <v>3.0932124539439633E-3</v>
      </c>
      <c r="X187" s="9"/>
    </row>
    <row r="188" spans="1:24">
      <c r="A188" s="10" t="s">
        <v>272</v>
      </c>
      <c r="B188" s="37" t="s">
        <v>46</v>
      </c>
      <c r="C188" s="13">
        <v>179899</v>
      </c>
      <c r="D188" s="13">
        <v>204476</v>
      </c>
      <c r="E188" s="13">
        <v>88978</v>
      </c>
      <c r="F188" s="13">
        <v>132354</v>
      </c>
      <c r="G188" s="13">
        <v>170691</v>
      </c>
      <c r="H188" s="13">
        <v>166482</v>
      </c>
      <c r="I188" s="13">
        <v>189111</v>
      </c>
      <c r="J188" s="13">
        <v>230033</v>
      </c>
      <c r="K188" s="13">
        <v>57176</v>
      </c>
      <c r="L188" s="13">
        <v>12508</v>
      </c>
      <c r="M188" s="13">
        <v>135715</v>
      </c>
      <c r="N188" s="52">
        <v>235872</v>
      </c>
      <c r="O188" s="13">
        <v>256524</v>
      </c>
      <c r="P188" s="13">
        <v>110811</v>
      </c>
      <c r="Q188" s="13">
        <v>265260</v>
      </c>
      <c r="R188" s="13">
        <v>213620</v>
      </c>
      <c r="S188" s="13">
        <v>399508</v>
      </c>
      <c r="T188" s="13">
        <v>227929</v>
      </c>
      <c r="U188" s="13">
        <v>308146</v>
      </c>
      <c r="V188" s="27">
        <f t="shared" si="5"/>
        <v>3585093</v>
      </c>
      <c r="W188" s="28">
        <f t="shared" si="4"/>
        <v>1.4648922829993232E-4</v>
      </c>
      <c r="X188" s="9"/>
    </row>
    <row r="189" spans="1:24">
      <c r="A189" s="10" t="s">
        <v>273</v>
      </c>
      <c r="B189" s="37" t="s">
        <v>46</v>
      </c>
      <c r="C189" s="13">
        <v>3511112</v>
      </c>
      <c r="D189" s="13">
        <v>3989397</v>
      </c>
      <c r="E189" s="13">
        <v>4122717</v>
      </c>
      <c r="F189" s="13">
        <v>3175792</v>
      </c>
      <c r="G189" s="13">
        <v>2137534</v>
      </c>
      <c r="H189" s="13">
        <v>2230513</v>
      </c>
      <c r="I189" s="13">
        <v>3386712</v>
      </c>
      <c r="J189" s="13">
        <v>2211851</v>
      </c>
      <c r="K189" s="13">
        <v>2019901</v>
      </c>
      <c r="L189" s="13">
        <v>2035342</v>
      </c>
      <c r="M189" s="13">
        <v>2251111</v>
      </c>
      <c r="N189" s="52">
        <v>2849576</v>
      </c>
      <c r="O189" s="13">
        <v>4112090</v>
      </c>
      <c r="P189" s="13">
        <v>5318585</v>
      </c>
      <c r="Q189" s="13">
        <v>4771350</v>
      </c>
      <c r="R189" s="13">
        <v>4022816</v>
      </c>
      <c r="S189" s="13">
        <v>4158432</v>
      </c>
      <c r="T189" s="13">
        <v>5094338</v>
      </c>
      <c r="U189" s="13">
        <v>7439025</v>
      </c>
      <c r="V189" s="27">
        <f t="shared" si="5"/>
        <v>68838194</v>
      </c>
      <c r="W189" s="28">
        <f t="shared" si="4"/>
        <v>2.8127733134457127E-3</v>
      </c>
      <c r="X189" s="9"/>
    </row>
    <row r="190" spans="1:24">
      <c r="A190" s="10" t="s">
        <v>274</v>
      </c>
      <c r="B190" s="37" t="s">
        <v>13</v>
      </c>
      <c r="C190" s="13">
        <v>18272</v>
      </c>
      <c r="D190" s="13">
        <v>52596</v>
      </c>
      <c r="E190" s="13">
        <v>80389</v>
      </c>
      <c r="F190" s="13">
        <v>195455</v>
      </c>
      <c r="G190" s="13">
        <v>25155</v>
      </c>
      <c r="H190" s="13">
        <v>24841</v>
      </c>
      <c r="I190" s="13">
        <v>42051</v>
      </c>
      <c r="J190" s="13">
        <v>16862</v>
      </c>
      <c r="K190" s="13">
        <v>25094</v>
      </c>
      <c r="L190" s="13">
        <v>24061</v>
      </c>
      <c r="M190" s="13">
        <v>30166</v>
      </c>
      <c r="N190" s="52">
        <v>30457</v>
      </c>
      <c r="O190" s="13">
        <v>22469</v>
      </c>
      <c r="P190" s="13">
        <v>20041</v>
      </c>
      <c r="Q190" s="13">
        <v>26015</v>
      </c>
      <c r="R190" s="13">
        <v>33571</v>
      </c>
      <c r="S190" s="13">
        <v>70211</v>
      </c>
      <c r="T190" s="13">
        <v>207536</v>
      </c>
      <c r="U190" s="13">
        <v>43886</v>
      </c>
      <c r="V190" s="27">
        <f t="shared" si="5"/>
        <v>989128</v>
      </c>
      <c r="W190" s="28">
        <f t="shared" si="4"/>
        <v>4.0416412464015702E-5</v>
      </c>
      <c r="X190" s="9"/>
    </row>
    <row r="191" spans="1:24">
      <c r="A191" s="10" t="s">
        <v>275</v>
      </c>
      <c r="B191" s="37" t="s">
        <v>51</v>
      </c>
      <c r="C191" s="13">
        <v>7426000</v>
      </c>
      <c r="D191" s="13">
        <v>7182000</v>
      </c>
      <c r="E191" s="13">
        <v>7931023</v>
      </c>
      <c r="F191" s="13">
        <v>8837000</v>
      </c>
      <c r="G191" s="13">
        <v>9363000</v>
      </c>
      <c r="H191" s="13">
        <v>9779000</v>
      </c>
      <c r="I191" s="13">
        <v>11115000</v>
      </c>
      <c r="J191" s="13">
        <v>12915000</v>
      </c>
      <c r="K191" s="13">
        <v>12197000</v>
      </c>
      <c r="L191" s="13">
        <v>11920000</v>
      </c>
      <c r="M191" s="13">
        <v>7248000</v>
      </c>
      <c r="N191" s="52">
        <v>6700015</v>
      </c>
      <c r="O191" s="13">
        <v>6608642</v>
      </c>
      <c r="P191" s="13">
        <v>5925246</v>
      </c>
      <c r="Q191" s="13">
        <v>6536819</v>
      </c>
      <c r="R191" s="13">
        <v>6207008</v>
      </c>
      <c r="S191" s="13">
        <v>6480933</v>
      </c>
      <c r="T191" s="13">
        <v>6785659</v>
      </c>
      <c r="U191" s="13">
        <v>6989718</v>
      </c>
      <c r="V191" s="27">
        <f t="shared" si="5"/>
        <v>158147063</v>
      </c>
      <c r="W191" s="28">
        <f t="shared" si="4"/>
        <v>6.4619917019644339E-3</v>
      </c>
      <c r="X191" s="9"/>
    </row>
    <row r="192" spans="1:24">
      <c r="A192" s="10" t="s">
        <v>276</v>
      </c>
      <c r="B192" s="37" t="s">
        <v>4</v>
      </c>
      <c r="C192" s="13">
        <v>1885</v>
      </c>
      <c r="D192" s="13">
        <v>2490</v>
      </c>
      <c r="E192" s="13">
        <v>2866</v>
      </c>
      <c r="F192" s="13">
        <v>2828</v>
      </c>
      <c r="G192" s="13">
        <v>3617</v>
      </c>
      <c r="H192" s="13">
        <v>3096</v>
      </c>
      <c r="I192" s="13">
        <v>5373</v>
      </c>
      <c r="J192" s="13">
        <v>19205</v>
      </c>
      <c r="K192" s="13">
        <v>9259</v>
      </c>
      <c r="L192" s="13">
        <v>3065</v>
      </c>
      <c r="M192" s="13">
        <v>6877</v>
      </c>
      <c r="N192" s="52">
        <v>5084</v>
      </c>
      <c r="O192" s="13">
        <v>6080</v>
      </c>
      <c r="P192" s="13">
        <v>3829</v>
      </c>
      <c r="Q192" s="13">
        <v>5083</v>
      </c>
      <c r="R192" s="13">
        <v>3596</v>
      </c>
      <c r="S192" s="13">
        <v>5000</v>
      </c>
      <c r="T192" s="13">
        <v>5311</v>
      </c>
      <c r="U192" s="13">
        <v>8769</v>
      </c>
      <c r="V192" s="27">
        <f>SUM(C192:U192)</f>
        <v>103313</v>
      </c>
      <c r="W192" s="28">
        <f t="shared" si="4"/>
        <v>4.2214362760884885E-6</v>
      </c>
      <c r="X192" s="9"/>
    </row>
    <row r="193" spans="1:24">
      <c r="A193" s="10" t="s">
        <v>277</v>
      </c>
      <c r="B193" s="37" t="s">
        <v>27</v>
      </c>
      <c r="C193" s="13">
        <v>387149</v>
      </c>
      <c r="D193" s="13">
        <v>439351</v>
      </c>
      <c r="E193" s="13">
        <v>558997</v>
      </c>
      <c r="F193" s="13">
        <v>465970</v>
      </c>
      <c r="G193" s="13">
        <v>540950</v>
      </c>
      <c r="H193" s="13">
        <v>281244</v>
      </c>
      <c r="I193" s="13">
        <v>350954</v>
      </c>
      <c r="J193" s="13">
        <v>274155</v>
      </c>
      <c r="K193" s="13">
        <v>655445</v>
      </c>
      <c r="L193" s="13">
        <v>628670</v>
      </c>
      <c r="M193" s="13">
        <v>268215</v>
      </c>
      <c r="N193" s="52">
        <v>476733</v>
      </c>
      <c r="O193" s="13">
        <v>352694</v>
      </c>
      <c r="P193" s="13">
        <v>289768</v>
      </c>
      <c r="Q193" s="13">
        <v>289707</v>
      </c>
      <c r="R193" s="13">
        <v>365297</v>
      </c>
      <c r="S193" s="13">
        <v>401510</v>
      </c>
      <c r="T193" s="13">
        <v>315700</v>
      </c>
      <c r="U193" s="13">
        <v>266301</v>
      </c>
      <c r="V193" s="27">
        <f t="shared" si="5"/>
        <v>7608810</v>
      </c>
      <c r="W193" s="28">
        <f t="shared" si="4"/>
        <v>3.1090091810193152E-4</v>
      </c>
      <c r="X193" s="9"/>
    </row>
    <row r="194" spans="1:24">
      <c r="A194" s="10" t="s">
        <v>278</v>
      </c>
      <c r="B194" s="37" t="s">
        <v>36</v>
      </c>
      <c r="C194" s="13">
        <v>285490</v>
      </c>
      <c r="D194" s="13">
        <v>494179</v>
      </c>
      <c r="E194" s="13">
        <v>559449</v>
      </c>
      <c r="F194" s="13">
        <v>964317</v>
      </c>
      <c r="G194" s="13">
        <v>538812</v>
      </c>
      <c r="H194" s="13">
        <v>432486</v>
      </c>
      <c r="I194" s="13">
        <v>663100</v>
      </c>
      <c r="J194" s="13">
        <v>494190</v>
      </c>
      <c r="K194" s="13">
        <v>460313</v>
      </c>
      <c r="L194" s="13">
        <v>1035973</v>
      </c>
      <c r="M194" s="13">
        <v>606174</v>
      </c>
      <c r="N194" s="52">
        <v>594777</v>
      </c>
      <c r="O194" s="13">
        <v>1242258</v>
      </c>
      <c r="P194" s="13">
        <v>954922</v>
      </c>
      <c r="Q194" s="13">
        <v>632700</v>
      </c>
      <c r="R194" s="13">
        <v>775498</v>
      </c>
      <c r="S194" s="13">
        <v>833454</v>
      </c>
      <c r="T194" s="13">
        <v>1770753</v>
      </c>
      <c r="U194" s="13">
        <v>1742998</v>
      </c>
      <c r="V194" s="27">
        <f t="shared" si="5"/>
        <v>15081843</v>
      </c>
      <c r="W194" s="28">
        <f t="shared" si="4"/>
        <v>6.1625389980419923E-4</v>
      </c>
      <c r="X194" s="9"/>
    </row>
    <row r="195" spans="1:24">
      <c r="A195" s="10" t="s">
        <v>279</v>
      </c>
      <c r="B195" s="37" t="s">
        <v>55</v>
      </c>
      <c r="C195" s="13">
        <v>2677605</v>
      </c>
      <c r="D195" s="13">
        <v>185903</v>
      </c>
      <c r="E195" s="13">
        <v>238912</v>
      </c>
      <c r="F195" s="13">
        <v>543899</v>
      </c>
      <c r="G195" s="13">
        <v>419883</v>
      </c>
      <c r="H195" s="13">
        <v>283579</v>
      </c>
      <c r="I195" s="13">
        <v>264321</v>
      </c>
      <c r="J195" s="13">
        <v>197096</v>
      </c>
      <c r="K195" s="13">
        <v>322519</v>
      </c>
      <c r="L195" s="13">
        <v>342557</v>
      </c>
      <c r="M195" s="13">
        <v>318142</v>
      </c>
      <c r="N195" s="52">
        <v>456072</v>
      </c>
      <c r="O195" s="13">
        <v>413690</v>
      </c>
      <c r="P195" s="13">
        <v>494576</v>
      </c>
      <c r="Q195" s="13">
        <v>750213</v>
      </c>
      <c r="R195" s="13">
        <v>517408</v>
      </c>
      <c r="S195" s="13">
        <v>577312</v>
      </c>
      <c r="T195" s="13">
        <v>559100</v>
      </c>
      <c r="U195" s="13">
        <v>2220358</v>
      </c>
      <c r="V195" s="27">
        <f t="shared" si="5"/>
        <v>11783145</v>
      </c>
      <c r="W195" s="28">
        <f t="shared" si="4"/>
        <v>4.8146695720200451E-4</v>
      </c>
      <c r="X195" s="9"/>
    </row>
    <row r="196" spans="1:24">
      <c r="A196" s="10" t="s">
        <v>280</v>
      </c>
      <c r="B196" s="37" t="s">
        <v>50</v>
      </c>
      <c r="C196" s="13">
        <v>0</v>
      </c>
      <c r="D196" s="13">
        <v>0</v>
      </c>
      <c r="E196" s="13">
        <v>0</v>
      </c>
      <c r="F196" s="13">
        <v>0</v>
      </c>
      <c r="G196" s="13">
        <v>0</v>
      </c>
      <c r="H196" s="13">
        <v>0</v>
      </c>
      <c r="I196" s="13">
        <v>0</v>
      </c>
      <c r="J196" s="13">
        <v>0</v>
      </c>
      <c r="K196" s="13">
        <v>0</v>
      </c>
      <c r="L196" s="13">
        <v>0</v>
      </c>
      <c r="M196" s="13">
        <v>0</v>
      </c>
      <c r="N196" s="52">
        <v>0</v>
      </c>
      <c r="O196" s="13">
        <v>0</v>
      </c>
      <c r="P196" s="13">
        <v>0</v>
      </c>
      <c r="Q196" s="13">
        <v>0</v>
      </c>
      <c r="R196" s="13">
        <v>0</v>
      </c>
      <c r="S196" s="13">
        <v>0</v>
      </c>
      <c r="T196" s="13">
        <v>0</v>
      </c>
      <c r="U196" s="13">
        <v>0</v>
      </c>
      <c r="V196" s="27">
        <f t="shared" si="5"/>
        <v>0</v>
      </c>
      <c r="W196" s="28">
        <f t="shared" ref="W196:W259" si="6">(V196/V$417)</f>
        <v>0</v>
      </c>
      <c r="X196" s="9"/>
    </row>
    <row r="197" spans="1:24">
      <c r="A197" s="10" t="s">
        <v>281</v>
      </c>
      <c r="B197" s="37" t="s">
        <v>65</v>
      </c>
      <c r="C197" s="13">
        <v>126804</v>
      </c>
      <c r="D197" s="13">
        <v>126120</v>
      </c>
      <c r="E197" s="13">
        <v>137523</v>
      </c>
      <c r="F197" s="13">
        <v>272875</v>
      </c>
      <c r="G197" s="13">
        <v>147350</v>
      </c>
      <c r="H197" s="13">
        <v>126880</v>
      </c>
      <c r="I197" s="13">
        <v>102503</v>
      </c>
      <c r="J197" s="13">
        <v>116410</v>
      </c>
      <c r="K197" s="13">
        <v>186553</v>
      </c>
      <c r="L197" s="13">
        <v>286077</v>
      </c>
      <c r="M197" s="13">
        <v>165499</v>
      </c>
      <c r="N197" s="52">
        <v>175774</v>
      </c>
      <c r="O197" s="13">
        <v>239345</v>
      </c>
      <c r="P197" s="13">
        <v>168059</v>
      </c>
      <c r="Q197" s="13">
        <v>515069</v>
      </c>
      <c r="R197" s="13">
        <v>153391</v>
      </c>
      <c r="S197" s="13">
        <v>178971</v>
      </c>
      <c r="T197" s="13">
        <v>233281</v>
      </c>
      <c r="U197" s="13">
        <v>176462</v>
      </c>
      <c r="V197" s="27">
        <f t="shared" ref="V197:V260" si="7">SUM(C197:U197)</f>
        <v>3634946</v>
      </c>
      <c r="W197" s="28">
        <f t="shared" si="6"/>
        <v>1.4852625425670288E-4</v>
      </c>
      <c r="X197" s="9"/>
    </row>
    <row r="198" spans="1:24">
      <c r="A198" s="10" t="s">
        <v>282</v>
      </c>
      <c r="B198" s="37" t="s">
        <v>15</v>
      </c>
      <c r="C198" s="13">
        <v>1172909</v>
      </c>
      <c r="D198" s="13">
        <v>1303089</v>
      </c>
      <c r="E198" s="13">
        <v>1579215</v>
      </c>
      <c r="F198" s="13">
        <v>904907</v>
      </c>
      <c r="G198" s="13">
        <v>727062</v>
      </c>
      <c r="H198" s="13">
        <v>799397</v>
      </c>
      <c r="I198" s="13">
        <v>827228</v>
      </c>
      <c r="J198" s="13">
        <v>759364</v>
      </c>
      <c r="K198" s="13">
        <v>709121</v>
      </c>
      <c r="L198" s="13">
        <v>526525</v>
      </c>
      <c r="M198" s="13">
        <v>594105</v>
      </c>
      <c r="N198" s="52">
        <v>522529</v>
      </c>
      <c r="O198" s="13">
        <v>576903</v>
      </c>
      <c r="P198" s="13">
        <v>581251</v>
      </c>
      <c r="Q198" s="13">
        <v>554663</v>
      </c>
      <c r="R198" s="13">
        <v>559228</v>
      </c>
      <c r="S198" s="13">
        <v>114603</v>
      </c>
      <c r="T198" s="13">
        <v>0</v>
      </c>
      <c r="U198" s="13">
        <v>0</v>
      </c>
      <c r="V198" s="27">
        <f t="shared" si="7"/>
        <v>12812099</v>
      </c>
      <c r="W198" s="28">
        <f t="shared" si="6"/>
        <v>5.2351068589080794E-4</v>
      </c>
      <c r="X198" s="9"/>
    </row>
    <row r="199" spans="1:24">
      <c r="A199" s="10" t="s">
        <v>283</v>
      </c>
      <c r="B199" s="37" t="s">
        <v>52</v>
      </c>
      <c r="C199" s="13">
        <v>0</v>
      </c>
      <c r="D199" s="13">
        <v>0</v>
      </c>
      <c r="E199" s="13">
        <v>0</v>
      </c>
      <c r="F199" s="13">
        <v>0</v>
      </c>
      <c r="G199" s="13">
        <v>0</v>
      </c>
      <c r="H199" s="13">
        <v>0</v>
      </c>
      <c r="I199" s="13">
        <v>0</v>
      </c>
      <c r="J199" s="13">
        <v>0</v>
      </c>
      <c r="K199" s="13">
        <v>0</v>
      </c>
      <c r="L199" s="13">
        <v>0</v>
      </c>
      <c r="M199" s="13">
        <v>0</v>
      </c>
      <c r="N199" s="52">
        <v>0</v>
      </c>
      <c r="O199" s="13">
        <v>0</v>
      </c>
      <c r="P199" s="13">
        <v>0</v>
      </c>
      <c r="Q199" s="13">
        <v>0</v>
      </c>
      <c r="R199" s="13">
        <v>0</v>
      </c>
      <c r="S199" s="13">
        <v>0</v>
      </c>
      <c r="T199" s="13">
        <v>0</v>
      </c>
      <c r="U199" s="13">
        <v>0</v>
      </c>
      <c r="V199" s="27">
        <f t="shared" si="7"/>
        <v>0</v>
      </c>
      <c r="W199" s="28">
        <f t="shared" si="6"/>
        <v>0</v>
      </c>
      <c r="X199" s="9"/>
    </row>
    <row r="200" spans="1:24">
      <c r="A200" s="10" t="s">
        <v>284</v>
      </c>
      <c r="B200" s="37" t="s">
        <v>55</v>
      </c>
      <c r="C200" s="13">
        <v>48346</v>
      </c>
      <c r="D200" s="13">
        <v>44174</v>
      </c>
      <c r="E200" s="13">
        <v>309363</v>
      </c>
      <c r="F200" s="13">
        <v>183516</v>
      </c>
      <c r="G200" s="13">
        <v>72393</v>
      </c>
      <c r="H200" s="13">
        <v>61197</v>
      </c>
      <c r="I200" s="13">
        <v>36950</v>
      </c>
      <c r="J200" s="13">
        <v>52629</v>
      </c>
      <c r="K200" s="13">
        <v>57783</v>
      </c>
      <c r="L200" s="13">
        <v>65758</v>
      </c>
      <c r="M200" s="13">
        <v>123662</v>
      </c>
      <c r="N200" s="52">
        <v>84332</v>
      </c>
      <c r="O200" s="13">
        <v>217937</v>
      </c>
      <c r="P200" s="13">
        <v>98748</v>
      </c>
      <c r="Q200" s="13">
        <v>125967</v>
      </c>
      <c r="R200" s="13">
        <v>95853</v>
      </c>
      <c r="S200" s="13">
        <v>72159</v>
      </c>
      <c r="T200" s="13">
        <v>115612</v>
      </c>
      <c r="U200" s="13">
        <v>204795</v>
      </c>
      <c r="V200" s="27">
        <f t="shared" si="7"/>
        <v>2071174</v>
      </c>
      <c r="W200" s="28">
        <f t="shared" si="6"/>
        <v>8.4629514753141417E-5</v>
      </c>
      <c r="X200" s="9"/>
    </row>
    <row r="201" spans="1:24">
      <c r="A201" s="10" t="s">
        <v>285</v>
      </c>
      <c r="B201" s="37" t="s">
        <v>66</v>
      </c>
      <c r="C201" s="13">
        <v>298738</v>
      </c>
      <c r="D201" s="13">
        <v>419697</v>
      </c>
      <c r="E201" s="13">
        <v>375055</v>
      </c>
      <c r="F201" s="13">
        <v>495856</v>
      </c>
      <c r="G201" s="13">
        <v>131263</v>
      </c>
      <c r="H201" s="13">
        <v>137410</v>
      </c>
      <c r="I201" s="13">
        <v>79491</v>
      </c>
      <c r="J201" s="13">
        <v>94205</v>
      </c>
      <c r="K201" s="13">
        <v>115444</v>
      </c>
      <c r="L201" s="13">
        <v>129118</v>
      </c>
      <c r="M201" s="13">
        <v>88357</v>
      </c>
      <c r="N201" s="52">
        <v>165226</v>
      </c>
      <c r="O201" s="13">
        <v>146212</v>
      </c>
      <c r="P201" s="13">
        <v>365200</v>
      </c>
      <c r="Q201" s="13">
        <v>286253</v>
      </c>
      <c r="R201" s="13">
        <v>234885</v>
      </c>
      <c r="S201" s="13">
        <v>203062</v>
      </c>
      <c r="T201" s="13">
        <v>189513</v>
      </c>
      <c r="U201" s="13">
        <v>427320</v>
      </c>
      <c r="V201" s="27">
        <f t="shared" si="7"/>
        <v>4382305</v>
      </c>
      <c r="W201" s="28">
        <f t="shared" si="6"/>
        <v>1.7906382836510373E-4</v>
      </c>
      <c r="X201" s="9"/>
    </row>
    <row r="202" spans="1:24">
      <c r="A202" s="10" t="s">
        <v>286</v>
      </c>
      <c r="B202" s="37" t="s">
        <v>61</v>
      </c>
      <c r="C202" s="13">
        <v>1556153</v>
      </c>
      <c r="D202" s="13">
        <v>1789956</v>
      </c>
      <c r="E202" s="13">
        <v>5347615</v>
      </c>
      <c r="F202" s="13">
        <v>4989018</v>
      </c>
      <c r="G202" s="13">
        <v>2083613</v>
      </c>
      <c r="H202" s="13">
        <v>1990882</v>
      </c>
      <c r="I202" s="13">
        <v>2282742</v>
      </c>
      <c r="J202" s="13">
        <v>2016326</v>
      </c>
      <c r="K202" s="13">
        <v>2137335</v>
      </c>
      <c r="L202" s="13">
        <v>2202095</v>
      </c>
      <c r="M202" s="13">
        <v>2441552</v>
      </c>
      <c r="N202" s="52">
        <v>2532517</v>
      </c>
      <c r="O202" s="13">
        <v>2879893</v>
      </c>
      <c r="P202" s="13">
        <v>2790972</v>
      </c>
      <c r="Q202" s="13">
        <v>2956223</v>
      </c>
      <c r="R202" s="13">
        <v>2800102</v>
      </c>
      <c r="S202" s="13">
        <v>3148230</v>
      </c>
      <c r="T202" s="13">
        <v>3059098</v>
      </c>
      <c r="U202" s="13">
        <v>3467341</v>
      </c>
      <c r="V202" s="27">
        <f t="shared" si="7"/>
        <v>52471663</v>
      </c>
      <c r="W202" s="28">
        <f t="shared" si="6"/>
        <v>2.1440262276275989E-3</v>
      </c>
      <c r="X202" s="9"/>
    </row>
    <row r="203" spans="1:24">
      <c r="A203" s="10" t="s">
        <v>287</v>
      </c>
      <c r="B203" s="37" t="s">
        <v>52</v>
      </c>
      <c r="C203" s="13">
        <v>659691</v>
      </c>
      <c r="D203" s="13">
        <v>1850236</v>
      </c>
      <c r="E203" s="13">
        <v>916147</v>
      </c>
      <c r="F203" s="13">
        <v>1642565</v>
      </c>
      <c r="G203" s="13">
        <v>967730</v>
      </c>
      <c r="H203" s="13">
        <v>590885</v>
      </c>
      <c r="I203" s="13">
        <v>573327</v>
      </c>
      <c r="J203" s="13">
        <v>531508</v>
      </c>
      <c r="K203" s="13">
        <v>533089</v>
      </c>
      <c r="L203" s="13">
        <v>546858</v>
      </c>
      <c r="M203" s="13">
        <v>503219</v>
      </c>
      <c r="N203" s="52">
        <v>540895</v>
      </c>
      <c r="O203" s="13">
        <v>826295</v>
      </c>
      <c r="P203" s="13">
        <v>948616</v>
      </c>
      <c r="Q203" s="13">
        <v>1154335</v>
      </c>
      <c r="R203" s="13">
        <v>840411</v>
      </c>
      <c r="S203" s="13">
        <v>1447327</v>
      </c>
      <c r="T203" s="13">
        <v>1187360</v>
      </c>
      <c r="U203" s="13">
        <v>1156797</v>
      </c>
      <c r="V203" s="27">
        <f t="shared" si="7"/>
        <v>17417291</v>
      </c>
      <c r="W203" s="28">
        <f t="shared" si="6"/>
        <v>7.1168182182871026E-4</v>
      </c>
      <c r="X203" s="9"/>
    </row>
    <row r="204" spans="1:24">
      <c r="A204" s="10" t="s">
        <v>288</v>
      </c>
      <c r="B204" s="37" t="s">
        <v>29</v>
      </c>
      <c r="C204" s="13">
        <v>199853</v>
      </c>
      <c r="D204" s="13">
        <v>244378</v>
      </c>
      <c r="E204" s="13">
        <v>596492</v>
      </c>
      <c r="F204" s="13">
        <v>779343</v>
      </c>
      <c r="G204" s="13">
        <v>452851</v>
      </c>
      <c r="H204" s="13">
        <v>416107</v>
      </c>
      <c r="I204" s="13">
        <v>231650</v>
      </c>
      <c r="J204" s="13">
        <v>252937</v>
      </c>
      <c r="K204" s="13">
        <v>194754</v>
      </c>
      <c r="L204" s="13">
        <v>186844</v>
      </c>
      <c r="M204" s="13">
        <v>219644</v>
      </c>
      <c r="N204" s="52">
        <v>247163</v>
      </c>
      <c r="O204" s="13">
        <v>256258</v>
      </c>
      <c r="P204" s="13">
        <v>428361</v>
      </c>
      <c r="Q204" s="13">
        <v>520898</v>
      </c>
      <c r="R204" s="13">
        <v>404879</v>
      </c>
      <c r="S204" s="13">
        <v>185380</v>
      </c>
      <c r="T204" s="13">
        <v>235871</v>
      </c>
      <c r="U204" s="13">
        <v>226837</v>
      </c>
      <c r="V204" s="27">
        <f t="shared" si="7"/>
        <v>6280500</v>
      </c>
      <c r="W204" s="28">
        <f t="shared" si="6"/>
        <v>2.5662530883793669E-4</v>
      </c>
      <c r="X204" s="9"/>
    </row>
    <row r="205" spans="1:24">
      <c r="A205" s="10" t="s">
        <v>289</v>
      </c>
      <c r="B205" s="37" t="s">
        <v>55</v>
      </c>
      <c r="C205" s="13">
        <v>1033896</v>
      </c>
      <c r="D205" s="13">
        <v>1560582</v>
      </c>
      <c r="E205" s="13">
        <v>2931406</v>
      </c>
      <c r="F205" s="13">
        <v>2173394</v>
      </c>
      <c r="G205" s="13">
        <v>1226966</v>
      </c>
      <c r="H205" s="13">
        <v>1080687</v>
      </c>
      <c r="I205" s="13">
        <v>1312143</v>
      </c>
      <c r="J205" s="13">
        <v>1036195</v>
      </c>
      <c r="K205" s="13">
        <v>1108592</v>
      </c>
      <c r="L205" s="13">
        <v>1549045</v>
      </c>
      <c r="M205" s="13">
        <v>805205</v>
      </c>
      <c r="N205" s="52">
        <v>865315</v>
      </c>
      <c r="O205" s="13">
        <v>908415</v>
      </c>
      <c r="P205" s="13">
        <v>1418648</v>
      </c>
      <c r="Q205" s="13">
        <v>1139150</v>
      </c>
      <c r="R205" s="13">
        <v>1005774</v>
      </c>
      <c r="S205" s="13">
        <v>865540</v>
      </c>
      <c r="T205" s="13">
        <v>1261832</v>
      </c>
      <c r="U205" s="13">
        <v>1290235</v>
      </c>
      <c r="V205" s="27">
        <f t="shared" si="7"/>
        <v>24573020</v>
      </c>
      <c r="W205" s="28">
        <f t="shared" si="6"/>
        <v>1.0040695560195516E-3</v>
      </c>
      <c r="X205" s="9"/>
    </row>
    <row r="206" spans="1:24">
      <c r="A206" s="10" t="s">
        <v>767</v>
      </c>
      <c r="B206" s="37" t="s">
        <v>52</v>
      </c>
      <c r="C206" s="13">
        <v>5323945</v>
      </c>
      <c r="D206" s="13">
        <v>5846676</v>
      </c>
      <c r="E206" s="13">
        <v>6141168</v>
      </c>
      <c r="F206" s="13">
        <v>5550453</v>
      </c>
      <c r="G206" s="13">
        <v>3497606</v>
      </c>
      <c r="H206" s="13">
        <v>2384587</v>
      </c>
      <c r="I206" s="13">
        <v>3547841</v>
      </c>
      <c r="J206" s="13">
        <v>9844982</v>
      </c>
      <c r="K206" s="13">
        <v>5003199</v>
      </c>
      <c r="L206" s="13">
        <v>2315527</v>
      </c>
      <c r="M206" s="13">
        <v>2300288</v>
      </c>
      <c r="N206" s="52">
        <v>2075157</v>
      </c>
      <c r="O206" s="13">
        <v>3278137</v>
      </c>
      <c r="P206" s="13">
        <v>3480683</v>
      </c>
      <c r="Q206" s="13">
        <v>2750055</v>
      </c>
      <c r="R206" s="13">
        <v>2616924</v>
      </c>
      <c r="S206" s="13">
        <v>2866483</v>
      </c>
      <c r="T206" s="13">
        <v>3826256</v>
      </c>
      <c r="U206" s="13">
        <v>4473645</v>
      </c>
      <c r="V206" s="27">
        <f t="shared" si="7"/>
        <v>77123612</v>
      </c>
      <c r="W206" s="28">
        <f t="shared" si="6"/>
        <v>3.1513208738471773E-3</v>
      </c>
      <c r="X206" s="9"/>
    </row>
    <row r="207" spans="1:24">
      <c r="A207" s="10" t="s">
        <v>290</v>
      </c>
      <c r="B207" s="37" t="s">
        <v>55</v>
      </c>
      <c r="C207" s="13">
        <v>17790523</v>
      </c>
      <c r="D207" s="13">
        <v>21034869</v>
      </c>
      <c r="E207" s="13">
        <v>21611634</v>
      </c>
      <c r="F207" s="13">
        <v>21583576</v>
      </c>
      <c r="G207" s="13">
        <v>19504742</v>
      </c>
      <c r="H207" s="13">
        <v>17003598</v>
      </c>
      <c r="I207" s="13">
        <v>20499113</v>
      </c>
      <c r="J207" s="13">
        <v>18485812</v>
      </c>
      <c r="K207" s="13">
        <v>19612388</v>
      </c>
      <c r="L207" s="13">
        <v>20255812</v>
      </c>
      <c r="M207" s="13">
        <v>20968429</v>
      </c>
      <c r="N207" s="52">
        <v>45332175</v>
      </c>
      <c r="O207" s="13">
        <v>44682990</v>
      </c>
      <c r="P207" s="13">
        <v>23812394</v>
      </c>
      <c r="Q207" s="13">
        <v>23624804</v>
      </c>
      <c r="R207" s="13">
        <v>26922924</v>
      </c>
      <c r="S207" s="13">
        <v>19927405</v>
      </c>
      <c r="T207" s="13">
        <v>34651376</v>
      </c>
      <c r="U207" s="13">
        <v>21511284</v>
      </c>
      <c r="V207" s="27">
        <f t="shared" si="7"/>
        <v>458815848</v>
      </c>
      <c r="W207" s="28">
        <f t="shared" si="6"/>
        <v>1.8747513524837164E-2</v>
      </c>
      <c r="X207" s="9"/>
    </row>
    <row r="208" spans="1:24">
      <c r="A208" s="10" t="s">
        <v>291</v>
      </c>
      <c r="B208" s="37" t="s">
        <v>52</v>
      </c>
      <c r="C208" s="13">
        <v>265912</v>
      </c>
      <c r="D208" s="13">
        <v>762514</v>
      </c>
      <c r="E208" s="13">
        <v>970515</v>
      </c>
      <c r="F208" s="13">
        <v>754632</v>
      </c>
      <c r="G208" s="13">
        <v>2276807</v>
      </c>
      <c r="H208" s="13">
        <v>826991</v>
      </c>
      <c r="I208" s="13">
        <v>902967</v>
      </c>
      <c r="J208" s="13">
        <v>498384</v>
      </c>
      <c r="K208" s="13">
        <v>528741</v>
      </c>
      <c r="L208" s="13">
        <v>660435</v>
      </c>
      <c r="M208" s="13">
        <v>1661692</v>
      </c>
      <c r="N208" s="52">
        <v>1989305</v>
      </c>
      <c r="O208" s="13">
        <v>1829991</v>
      </c>
      <c r="P208" s="13">
        <v>2295839</v>
      </c>
      <c r="Q208" s="13">
        <v>2926404</v>
      </c>
      <c r="R208" s="13">
        <v>2753736</v>
      </c>
      <c r="S208" s="13">
        <v>3375593</v>
      </c>
      <c r="T208" s="13">
        <v>2725097</v>
      </c>
      <c r="U208" s="13">
        <v>3890460</v>
      </c>
      <c r="V208" s="27">
        <f t="shared" si="7"/>
        <v>31896015</v>
      </c>
      <c r="W208" s="28">
        <f t="shared" si="6"/>
        <v>1.3032918876004235E-3</v>
      </c>
      <c r="X208" s="9"/>
    </row>
    <row r="209" spans="1:24">
      <c r="A209" s="10" t="s">
        <v>292</v>
      </c>
      <c r="B209" s="37" t="s">
        <v>54</v>
      </c>
      <c r="C209" s="13">
        <v>8263335</v>
      </c>
      <c r="D209" s="13">
        <v>8639738</v>
      </c>
      <c r="E209" s="13">
        <v>9499412</v>
      </c>
      <c r="F209" s="13">
        <v>9948966</v>
      </c>
      <c r="G209" s="13">
        <v>11702943</v>
      </c>
      <c r="H209" s="13">
        <v>17750517</v>
      </c>
      <c r="I209" s="13">
        <v>13500589</v>
      </c>
      <c r="J209" s="13">
        <v>14436972</v>
      </c>
      <c r="K209" s="13">
        <v>19079788</v>
      </c>
      <c r="L209" s="13">
        <v>9493626</v>
      </c>
      <c r="M209" s="13">
        <v>10014146</v>
      </c>
      <c r="N209" s="52">
        <v>10585543</v>
      </c>
      <c r="O209" s="13">
        <v>10585883</v>
      </c>
      <c r="P209" s="13">
        <v>11233001</v>
      </c>
      <c r="Q209" s="13">
        <v>11701958</v>
      </c>
      <c r="R209" s="13">
        <v>11390659</v>
      </c>
      <c r="S209" s="13">
        <v>11641772</v>
      </c>
      <c r="T209" s="13">
        <v>12682658</v>
      </c>
      <c r="U209" s="13">
        <v>14977190</v>
      </c>
      <c r="V209" s="27">
        <f t="shared" si="7"/>
        <v>227128696</v>
      </c>
      <c r="W209" s="28">
        <f t="shared" si="6"/>
        <v>9.2806260261058555E-3</v>
      </c>
      <c r="X209" s="9"/>
    </row>
    <row r="210" spans="1:24">
      <c r="A210" s="10" t="s">
        <v>293</v>
      </c>
      <c r="B210" s="37" t="s">
        <v>9</v>
      </c>
      <c r="C210" s="13">
        <v>3723656</v>
      </c>
      <c r="D210" s="13">
        <v>4097244</v>
      </c>
      <c r="E210" s="13">
        <v>2105061</v>
      </c>
      <c r="F210" s="13">
        <v>3836919</v>
      </c>
      <c r="G210" s="13">
        <v>2899081</v>
      </c>
      <c r="H210" s="13">
        <v>990147</v>
      </c>
      <c r="I210" s="13">
        <v>1137807</v>
      </c>
      <c r="J210" s="13">
        <v>727796</v>
      </c>
      <c r="K210" s="13">
        <v>1402646</v>
      </c>
      <c r="L210" s="13">
        <v>923571</v>
      </c>
      <c r="M210" s="13">
        <v>1012890</v>
      </c>
      <c r="N210" s="52">
        <v>1307189</v>
      </c>
      <c r="O210" s="13">
        <v>1773074</v>
      </c>
      <c r="P210" s="13">
        <v>1708885</v>
      </c>
      <c r="Q210" s="13">
        <v>1899302</v>
      </c>
      <c r="R210" s="13">
        <v>1794967</v>
      </c>
      <c r="S210" s="13">
        <v>1761382</v>
      </c>
      <c r="T210" s="13">
        <v>1945431.81</v>
      </c>
      <c r="U210" s="13">
        <v>2536309</v>
      </c>
      <c r="V210" s="27">
        <f t="shared" si="7"/>
        <v>37583357.810000002</v>
      </c>
      <c r="W210" s="28">
        <f t="shared" si="6"/>
        <v>1.5356804084321199E-3</v>
      </c>
      <c r="X210" s="9"/>
    </row>
    <row r="211" spans="1:24">
      <c r="A211" s="10" t="s">
        <v>294</v>
      </c>
      <c r="B211" s="37" t="s">
        <v>9</v>
      </c>
      <c r="C211" s="13">
        <v>364797</v>
      </c>
      <c r="D211" s="13">
        <v>353631</v>
      </c>
      <c r="E211" s="13">
        <v>406933</v>
      </c>
      <c r="F211" s="13">
        <v>409898</v>
      </c>
      <c r="G211" s="13">
        <v>307685</v>
      </c>
      <c r="H211" s="13">
        <v>325912</v>
      </c>
      <c r="I211" s="13">
        <v>333750</v>
      </c>
      <c r="J211" s="13">
        <v>330406</v>
      </c>
      <c r="K211" s="13">
        <v>338444</v>
      </c>
      <c r="L211" s="13">
        <v>507836</v>
      </c>
      <c r="M211" s="13">
        <v>568853</v>
      </c>
      <c r="N211" s="52">
        <v>442542</v>
      </c>
      <c r="O211" s="13">
        <v>706397</v>
      </c>
      <c r="P211" s="13">
        <v>462845</v>
      </c>
      <c r="Q211" s="13">
        <v>485526</v>
      </c>
      <c r="R211" s="13">
        <v>606622</v>
      </c>
      <c r="S211" s="13">
        <v>631667</v>
      </c>
      <c r="T211" s="13">
        <v>553628</v>
      </c>
      <c r="U211" s="13">
        <v>515333</v>
      </c>
      <c r="V211" s="27">
        <f t="shared" si="7"/>
        <v>8652705</v>
      </c>
      <c r="W211" s="28">
        <f t="shared" si="6"/>
        <v>3.5355514575408943E-4</v>
      </c>
      <c r="X211" s="9"/>
    </row>
    <row r="212" spans="1:24">
      <c r="A212" s="10" t="s">
        <v>295</v>
      </c>
      <c r="B212" s="37" t="s">
        <v>9</v>
      </c>
      <c r="C212" s="13">
        <v>3578578</v>
      </c>
      <c r="D212" s="13">
        <v>4224823</v>
      </c>
      <c r="E212" s="13">
        <v>3341763</v>
      </c>
      <c r="F212" s="13">
        <v>1997538</v>
      </c>
      <c r="G212" s="13">
        <v>1814762</v>
      </c>
      <c r="H212" s="13">
        <v>1706506</v>
      </c>
      <c r="I212" s="13">
        <v>1352029</v>
      </c>
      <c r="J212" s="13">
        <v>1363246</v>
      </c>
      <c r="K212" s="13">
        <v>2951739</v>
      </c>
      <c r="L212" s="13">
        <v>3180080</v>
      </c>
      <c r="M212" s="13">
        <v>3267199</v>
      </c>
      <c r="N212" s="52">
        <v>3969619</v>
      </c>
      <c r="O212" s="13">
        <v>4267547</v>
      </c>
      <c r="P212" s="13">
        <v>4252207</v>
      </c>
      <c r="Q212" s="13">
        <v>5414792</v>
      </c>
      <c r="R212" s="13">
        <v>5613105</v>
      </c>
      <c r="S212" s="13">
        <v>5416051</v>
      </c>
      <c r="T212" s="13">
        <v>5788410</v>
      </c>
      <c r="U212" s="13">
        <v>6211339</v>
      </c>
      <c r="V212" s="27">
        <f t="shared" si="7"/>
        <v>69711333</v>
      </c>
      <c r="W212" s="28">
        <f t="shared" si="6"/>
        <v>2.8484503400412779E-3</v>
      </c>
      <c r="X212" s="9"/>
    </row>
    <row r="213" spans="1:24">
      <c r="A213" s="10" t="s">
        <v>296</v>
      </c>
      <c r="B213" s="37" t="s">
        <v>48</v>
      </c>
      <c r="C213" s="13">
        <v>4176</v>
      </c>
      <c r="D213" s="13">
        <v>2299</v>
      </c>
      <c r="E213" s="13">
        <v>6732</v>
      </c>
      <c r="F213" s="13">
        <v>9977</v>
      </c>
      <c r="G213" s="13">
        <v>6882</v>
      </c>
      <c r="H213" s="13">
        <v>1636</v>
      </c>
      <c r="I213" s="13">
        <v>34203</v>
      </c>
      <c r="J213" s="13">
        <v>2650</v>
      </c>
      <c r="K213" s="13">
        <v>475</v>
      </c>
      <c r="L213" s="13">
        <v>919</v>
      </c>
      <c r="M213" s="13">
        <v>934</v>
      </c>
      <c r="N213" s="52">
        <v>0</v>
      </c>
      <c r="O213" s="13">
        <v>3976</v>
      </c>
      <c r="P213" s="13">
        <v>3723</v>
      </c>
      <c r="Q213" s="13">
        <v>45674</v>
      </c>
      <c r="R213" s="13">
        <v>0</v>
      </c>
      <c r="S213" s="13">
        <v>474</v>
      </c>
      <c r="T213" s="13">
        <v>5200</v>
      </c>
      <c r="U213" s="13">
        <v>55123</v>
      </c>
      <c r="V213" s="27">
        <f t="shared" si="7"/>
        <v>185053</v>
      </c>
      <c r="W213" s="28">
        <f t="shared" si="6"/>
        <v>7.5613857617047514E-6</v>
      </c>
      <c r="X213" s="9"/>
    </row>
    <row r="214" spans="1:24">
      <c r="A214" s="10" t="s">
        <v>297</v>
      </c>
      <c r="B214" s="37" t="s">
        <v>7</v>
      </c>
      <c r="C214" s="13">
        <v>2405</v>
      </c>
      <c r="D214" s="13">
        <v>17468</v>
      </c>
      <c r="E214" s="13">
        <v>22760</v>
      </c>
      <c r="F214" s="13">
        <v>20828</v>
      </c>
      <c r="G214" s="13">
        <v>13873</v>
      </c>
      <c r="H214" s="13">
        <v>12584</v>
      </c>
      <c r="I214" s="13">
        <v>7928</v>
      </c>
      <c r="J214" s="13">
        <v>9478</v>
      </c>
      <c r="K214" s="13">
        <v>7081</v>
      </c>
      <c r="L214" s="13">
        <v>8448</v>
      </c>
      <c r="M214" s="13">
        <v>5706</v>
      </c>
      <c r="N214" s="52">
        <v>15542</v>
      </c>
      <c r="O214" s="13">
        <v>6597</v>
      </c>
      <c r="P214" s="13">
        <v>107717</v>
      </c>
      <c r="Q214" s="13">
        <v>8545</v>
      </c>
      <c r="R214" s="13">
        <v>6241</v>
      </c>
      <c r="S214" s="13">
        <v>6711</v>
      </c>
      <c r="T214" s="13">
        <v>9862</v>
      </c>
      <c r="U214" s="13">
        <v>8623</v>
      </c>
      <c r="V214" s="27">
        <f t="shared" si="7"/>
        <v>298397</v>
      </c>
      <c r="W214" s="28">
        <f t="shared" si="6"/>
        <v>1.2192695212373822E-5</v>
      </c>
      <c r="X214" s="9"/>
    </row>
    <row r="215" spans="1:24">
      <c r="A215" s="10" t="s">
        <v>298</v>
      </c>
      <c r="B215" s="37" t="s">
        <v>46</v>
      </c>
      <c r="C215" s="13">
        <v>0</v>
      </c>
      <c r="D215" s="13">
        <v>0</v>
      </c>
      <c r="E215" s="13">
        <v>0</v>
      </c>
      <c r="F215" s="13">
        <v>0</v>
      </c>
      <c r="G215" s="13">
        <v>0</v>
      </c>
      <c r="H215" s="13">
        <v>0</v>
      </c>
      <c r="I215" s="13">
        <v>0</v>
      </c>
      <c r="J215" s="13">
        <v>0</v>
      </c>
      <c r="K215" s="13">
        <v>0</v>
      </c>
      <c r="L215" s="13">
        <v>0</v>
      </c>
      <c r="M215" s="13">
        <v>0</v>
      </c>
      <c r="N215" s="52">
        <v>0</v>
      </c>
      <c r="O215" s="13">
        <v>0</v>
      </c>
      <c r="P215" s="13">
        <v>0</v>
      </c>
      <c r="Q215" s="13">
        <v>0</v>
      </c>
      <c r="R215" s="13">
        <v>0</v>
      </c>
      <c r="S215" s="13">
        <v>0</v>
      </c>
      <c r="T215" s="13">
        <v>0</v>
      </c>
      <c r="U215" s="13">
        <v>0</v>
      </c>
      <c r="V215" s="27">
        <f t="shared" si="7"/>
        <v>0</v>
      </c>
      <c r="W215" s="28">
        <f t="shared" si="6"/>
        <v>0</v>
      </c>
      <c r="X215" s="9"/>
    </row>
    <row r="216" spans="1:24">
      <c r="A216" s="10" t="s">
        <v>299</v>
      </c>
      <c r="B216" s="37" t="s">
        <v>9</v>
      </c>
      <c r="C216" s="13">
        <v>0</v>
      </c>
      <c r="D216" s="13">
        <v>0</v>
      </c>
      <c r="E216" s="13">
        <v>0</v>
      </c>
      <c r="F216" s="13">
        <v>0</v>
      </c>
      <c r="G216" s="13">
        <v>0</v>
      </c>
      <c r="H216" s="13">
        <v>0</v>
      </c>
      <c r="I216" s="13">
        <v>0</v>
      </c>
      <c r="J216" s="13">
        <v>0</v>
      </c>
      <c r="K216" s="13">
        <v>0</v>
      </c>
      <c r="L216" s="13">
        <v>0</v>
      </c>
      <c r="M216" s="13">
        <v>0</v>
      </c>
      <c r="N216" s="52">
        <v>0</v>
      </c>
      <c r="O216" s="13">
        <v>0</v>
      </c>
      <c r="P216" s="13">
        <v>0</v>
      </c>
      <c r="Q216" s="13">
        <v>0</v>
      </c>
      <c r="R216" s="13">
        <v>0</v>
      </c>
      <c r="S216" s="13">
        <v>0</v>
      </c>
      <c r="T216" s="13">
        <v>0</v>
      </c>
      <c r="U216" s="13">
        <v>0</v>
      </c>
      <c r="V216" s="27">
        <f t="shared" si="7"/>
        <v>0</v>
      </c>
      <c r="W216" s="28">
        <f t="shared" si="6"/>
        <v>0</v>
      </c>
      <c r="X216" s="9"/>
    </row>
    <row r="217" spans="1:24">
      <c r="A217" s="10" t="s">
        <v>37</v>
      </c>
      <c r="B217" s="37" t="s">
        <v>41</v>
      </c>
      <c r="C217" s="13">
        <v>37670</v>
      </c>
      <c r="D217" s="13">
        <v>3982</v>
      </c>
      <c r="E217" s="13">
        <v>27591</v>
      </c>
      <c r="F217" s="13">
        <v>79064</v>
      </c>
      <c r="G217" s="13">
        <v>17909</v>
      </c>
      <c r="H217" s="13">
        <v>11678</v>
      </c>
      <c r="I217" s="13">
        <v>3823</v>
      </c>
      <c r="J217" s="13">
        <v>0</v>
      </c>
      <c r="K217" s="13">
        <v>3425</v>
      </c>
      <c r="L217" s="13">
        <v>4211</v>
      </c>
      <c r="M217" s="13">
        <v>5957</v>
      </c>
      <c r="N217" s="52">
        <v>19128</v>
      </c>
      <c r="O217" s="13">
        <v>11821</v>
      </c>
      <c r="P217" s="13">
        <v>67046</v>
      </c>
      <c r="Q217" s="13">
        <v>8518</v>
      </c>
      <c r="R217" s="13">
        <v>16693</v>
      </c>
      <c r="S217" s="13">
        <v>11477</v>
      </c>
      <c r="T217" s="13">
        <v>16693</v>
      </c>
      <c r="U217" s="13">
        <v>41631</v>
      </c>
      <c r="V217" s="27">
        <f t="shared" si="7"/>
        <v>388317</v>
      </c>
      <c r="W217" s="28">
        <f t="shared" si="6"/>
        <v>1.586688481044838E-5</v>
      </c>
      <c r="X217" s="9"/>
    </row>
    <row r="218" spans="1:24">
      <c r="A218" s="10" t="s">
        <v>300</v>
      </c>
      <c r="B218" s="37" t="s">
        <v>36</v>
      </c>
      <c r="C218" s="13">
        <v>4011522</v>
      </c>
      <c r="D218" s="13">
        <v>4525389</v>
      </c>
      <c r="E218" s="13">
        <v>5804017</v>
      </c>
      <c r="F218" s="13">
        <v>5515492</v>
      </c>
      <c r="G218" s="13">
        <v>3135726</v>
      </c>
      <c r="H218" s="13">
        <v>2759809</v>
      </c>
      <c r="I218" s="13">
        <v>2773777</v>
      </c>
      <c r="J218" s="13">
        <v>2888674</v>
      </c>
      <c r="K218" s="13">
        <v>2551715</v>
      </c>
      <c r="L218" s="13">
        <v>692947</v>
      </c>
      <c r="M218" s="13">
        <v>1286520</v>
      </c>
      <c r="N218" s="52">
        <v>1378749</v>
      </c>
      <c r="O218" s="13">
        <v>1438730</v>
      </c>
      <c r="P218" s="13">
        <v>1558687</v>
      </c>
      <c r="Q218" s="13">
        <v>1555311</v>
      </c>
      <c r="R218" s="13">
        <v>2268583</v>
      </c>
      <c r="S218" s="13">
        <v>8228711</v>
      </c>
      <c r="T218" s="13">
        <v>5006336</v>
      </c>
      <c r="U218" s="13">
        <v>3228590</v>
      </c>
      <c r="V218" s="27">
        <f t="shared" si="7"/>
        <v>60609285</v>
      </c>
      <c r="W218" s="28">
        <f t="shared" si="6"/>
        <v>2.4765347474837228E-3</v>
      </c>
      <c r="X218" s="9"/>
    </row>
    <row r="219" spans="1:24">
      <c r="A219" s="10" t="s">
        <v>301</v>
      </c>
      <c r="B219" s="37" t="s">
        <v>9</v>
      </c>
      <c r="C219" s="13">
        <v>701398</v>
      </c>
      <c r="D219" s="13">
        <v>898979</v>
      </c>
      <c r="E219" s="13">
        <v>866836</v>
      </c>
      <c r="F219" s="13">
        <v>610971</v>
      </c>
      <c r="G219" s="13">
        <v>636707</v>
      </c>
      <c r="H219" s="13">
        <v>666186</v>
      </c>
      <c r="I219" s="13">
        <v>878456</v>
      </c>
      <c r="J219" s="13">
        <v>780226</v>
      </c>
      <c r="K219" s="13">
        <v>686438</v>
      </c>
      <c r="L219" s="13">
        <v>662032</v>
      </c>
      <c r="M219" s="13">
        <v>990418</v>
      </c>
      <c r="N219" s="52">
        <v>836234</v>
      </c>
      <c r="O219" s="13">
        <v>778370</v>
      </c>
      <c r="P219" s="13">
        <v>897560</v>
      </c>
      <c r="Q219" s="13">
        <v>937576</v>
      </c>
      <c r="R219" s="13">
        <v>1008266</v>
      </c>
      <c r="S219" s="13">
        <v>2492614</v>
      </c>
      <c r="T219" s="13">
        <v>2297171</v>
      </c>
      <c r="U219" s="13">
        <v>1501638</v>
      </c>
      <c r="V219" s="27">
        <f t="shared" si="7"/>
        <v>19128076</v>
      </c>
      <c r="W219" s="28">
        <f t="shared" si="6"/>
        <v>7.8158560798909712E-4</v>
      </c>
      <c r="X219" s="9"/>
    </row>
    <row r="220" spans="1:24">
      <c r="A220" s="10" t="s">
        <v>302</v>
      </c>
      <c r="B220" s="37" t="s">
        <v>63</v>
      </c>
      <c r="C220" s="13">
        <v>165044</v>
      </c>
      <c r="D220" s="13">
        <v>153573</v>
      </c>
      <c r="E220" s="13">
        <v>173400</v>
      </c>
      <c r="F220" s="13">
        <v>187538</v>
      </c>
      <c r="G220" s="13">
        <v>199402</v>
      </c>
      <c r="H220" s="13">
        <v>198460</v>
      </c>
      <c r="I220" s="13">
        <v>198460</v>
      </c>
      <c r="J220" s="13">
        <v>210460</v>
      </c>
      <c r="K220" s="13">
        <v>219210</v>
      </c>
      <c r="L220" s="13">
        <v>473715</v>
      </c>
      <c r="M220" s="13">
        <v>252777</v>
      </c>
      <c r="N220" s="52">
        <v>212474</v>
      </c>
      <c r="O220" s="13">
        <v>256246</v>
      </c>
      <c r="P220" s="13">
        <v>324864</v>
      </c>
      <c r="Q220" s="13">
        <v>683501</v>
      </c>
      <c r="R220" s="13">
        <v>225391</v>
      </c>
      <c r="S220" s="13">
        <v>215391</v>
      </c>
      <c r="T220" s="13">
        <v>393542</v>
      </c>
      <c r="U220" s="13">
        <v>284618</v>
      </c>
      <c r="V220" s="27">
        <f t="shared" si="7"/>
        <v>5028066</v>
      </c>
      <c r="W220" s="28">
        <f t="shared" si="6"/>
        <v>2.0545004221121389E-4</v>
      </c>
      <c r="X220" s="9"/>
    </row>
    <row r="221" spans="1:24">
      <c r="A221" s="10" t="s">
        <v>303</v>
      </c>
      <c r="B221" s="37" t="s">
        <v>304</v>
      </c>
      <c r="C221" s="13">
        <v>832035</v>
      </c>
      <c r="D221" s="13">
        <v>957988</v>
      </c>
      <c r="E221" s="13">
        <v>833720</v>
      </c>
      <c r="F221" s="13">
        <v>774235</v>
      </c>
      <c r="G221" s="13">
        <v>970982</v>
      </c>
      <c r="H221" s="13">
        <v>690108</v>
      </c>
      <c r="I221" s="13">
        <v>740909</v>
      </c>
      <c r="J221" s="13">
        <v>701271</v>
      </c>
      <c r="K221" s="13">
        <v>785428</v>
      </c>
      <c r="L221" s="13">
        <v>772081</v>
      </c>
      <c r="M221" s="13">
        <v>837918</v>
      </c>
      <c r="N221" s="52">
        <v>1302570</v>
      </c>
      <c r="O221" s="13">
        <v>3939358</v>
      </c>
      <c r="P221" s="13">
        <v>1027382</v>
      </c>
      <c r="Q221" s="13">
        <v>1066738</v>
      </c>
      <c r="R221" s="13">
        <v>936834</v>
      </c>
      <c r="S221" s="13">
        <v>1066746</v>
      </c>
      <c r="T221" s="13">
        <v>1554760</v>
      </c>
      <c r="U221" s="13">
        <v>3580460</v>
      </c>
      <c r="V221" s="27">
        <f t="shared" si="7"/>
        <v>23371523</v>
      </c>
      <c r="W221" s="28">
        <f t="shared" si="6"/>
        <v>9.5497560829359762E-4</v>
      </c>
      <c r="X221" s="9"/>
    </row>
    <row r="222" spans="1:24">
      <c r="A222" s="10" t="s">
        <v>305</v>
      </c>
      <c r="B222" s="37" t="s">
        <v>61</v>
      </c>
      <c r="C222" s="13">
        <v>1095710</v>
      </c>
      <c r="D222" s="13">
        <v>1408093</v>
      </c>
      <c r="E222" s="13">
        <v>1890814</v>
      </c>
      <c r="F222" s="13">
        <v>1390744</v>
      </c>
      <c r="G222" s="13">
        <v>1314434</v>
      </c>
      <c r="H222" s="13">
        <v>793323</v>
      </c>
      <c r="I222" s="13">
        <v>951951</v>
      </c>
      <c r="J222" s="13">
        <v>1065405</v>
      </c>
      <c r="K222" s="13">
        <v>1425318</v>
      </c>
      <c r="L222" s="13">
        <v>897626</v>
      </c>
      <c r="M222" s="13">
        <v>950794</v>
      </c>
      <c r="N222" s="52">
        <v>1073058</v>
      </c>
      <c r="O222" s="13">
        <v>2515343</v>
      </c>
      <c r="P222" s="13">
        <v>4958722</v>
      </c>
      <c r="Q222" s="13">
        <v>2097720</v>
      </c>
      <c r="R222" s="13">
        <v>1864712</v>
      </c>
      <c r="S222" s="13">
        <v>1908610</v>
      </c>
      <c r="T222" s="13">
        <v>1857224</v>
      </c>
      <c r="U222" s="13">
        <v>2007613</v>
      </c>
      <c r="V222" s="27">
        <f t="shared" si="7"/>
        <v>31467214</v>
      </c>
      <c r="W222" s="28">
        <f t="shared" si="6"/>
        <v>1.2857708002578527E-3</v>
      </c>
      <c r="X222" s="9"/>
    </row>
    <row r="223" spans="1:24">
      <c r="A223" s="10" t="s">
        <v>306</v>
      </c>
      <c r="B223" s="37" t="s">
        <v>52</v>
      </c>
      <c r="C223" s="13">
        <v>0</v>
      </c>
      <c r="D223" s="13">
        <v>0</v>
      </c>
      <c r="E223" s="13">
        <v>0</v>
      </c>
      <c r="F223" s="13">
        <v>0</v>
      </c>
      <c r="G223" s="13">
        <v>0</v>
      </c>
      <c r="H223" s="13">
        <v>0</v>
      </c>
      <c r="I223" s="13">
        <v>0</v>
      </c>
      <c r="J223" s="13">
        <v>0</v>
      </c>
      <c r="K223" s="13">
        <v>0</v>
      </c>
      <c r="L223" s="13">
        <v>0</v>
      </c>
      <c r="M223" s="13">
        <v>0</v>
      </c>
      <c r="N223" s="52">
        <v>0</v>
      </c>
      <c r="O223" s="13">
        <v>0</v>
      </c>
      <c r="P223" s="13">
        <v>0</v>
      </c>
      <c r="Q223" s="13">
        <v>0</v>
      </c>
      <c r="R223" s="13">
        <v>0</v>
      </c>
      <c r="S223" s="13">
        <v>0</v>
      </c>
      <c r="T223" s="13">
        <v>0</v>
      </c>
      <c r="U223" s="13">
        <v>0</v>
      </c>
      <c r="V223" s="27">
        <f t="shared" si="7"/>
        <v>0</v>
      </c>
      <c r="W223" s="28">
        <f t="shared" si="6"/>
        <v>0</v>
      </c>
      <c r="X223" s="9"/>
    </row>
    <row r="224" spans="1:24">
      <c r="A224" s="10" t="s">
        <v>307</v>
      </c>
      <c r="B224" s="37" t="s">
        <v>6</v>
      </c>
      <c r="C224" s="13">
        <v>1005725</v>
      </c>
      <c r="D224" s="13">
        <v>1350320</v>
      </c>
      <c r="E224" s="13">
        <v>1185793</v>
      </c>
      <c r="F224" s="13">
        <v>1142981</v>
      </c>
      <c r="G224" s="13">
        <v>1259256</v>
      </c>
      <c r="H224" s="13">
        <v>1333370</v>
      </c>
      <c r="I224" s="13">
        <v>1313871</v>
      </c>
      <c r="J224" s="13">
        <v>1344021</v>
      </c>
      <c r="K224" s="13">
        <v>1353852</v>
      </c>
      <c r="L224" s="13">
        <v>1488148</v>
      </c>
      <c r="M224" s="13">
        <v>1425636</v>
      </c>
      <c r="N224" s="52">
        <v>1583638</v>
      </c>
      <c r="O224" s="13">
        <v>1650513</v>
      </c>
      <c r="P224" s="13">
        <v>2558613</v>
      </c>
      <c r="Q224" s="13">
        <v>1143659</v>
      </c>
      <c r="R224" s="13">
        <v>1298144</v>
      </c>
      <c r="S224" s="13">
        <v>687139</v>
      </c>
      <c r="T224" s="13">
        <v>881440</v>
      </c>
      <c r="U224" s="13">
        <v>1089537</v>
      </c>
      <c r="V224" s="27">
        <f t="shared" si="7"/>
        <v>25095656</v>
      </c>
      <c r="W224" s="28">
        <f t="shared" si="6"/>
        <v>1.0254248024027734E-3</v>
      </c>
      <c r="X224" s="9"/>
    </row>
    <row r="225" spans="1:24">
      <c r="A225" s="10" t="s">
        <v>308</v>
      </c>
      <c r="B225" s="37" t="s">
        <v>5</v>
      </c>
      <c r="C225" s="13">
        <v>42488</v>
      </c>
      <c r="D225" s="13">
        <v>281106</v>
      </c>
      <c r="E225" s="13">
        <v>660472</v>
      </c>
      <c r="F225" s="13">
        <v>419321</v>
      </c>
      <c r="G225" s="13">
        <v>704980</v>
      </c>
      <c r="H225" s="13">
        <v>82202</v>
      </c>
      <c r="I225" s="13">
        <v>88901</v>
      </c>
      <c r="J225" s="13">
        <v>168853</v>
      </c>
      <c r="K225" s="13">
        <v>103523</v>
      </c>
      <c r="L225" s="13">
        <v>131782</v>
      </c>
      <c r="M225" s="13">
        <v>147755</v>
      </c>
      <c r="N225" s="52">
        <v>125694</v>
      </c>
      <c r="O225" s="13">
        <v>160183</v>
      </c>
      <c r="P225" s="13">
        <v>139357</v>
      </c>
      <c r="Q225" s="13">
        <v>162738</v>
      </c>
      <c r="R225" s="13">
        <v>139859</v>
      </c>
      <c r="S225" s="13">
        <v>265131</v>
      </c>
      <c r="T225" s="13">
        <v>228451</v>
      </c>
      <c r="U225" s="13">
        <v>237836</v>
      </c>
      <c r="V225" s="27">
        <f t="shared" si="7"/>
        <v>4290632</v>
      </c>
      <c r="W225" s="28">
        <f t="shared" si="6"/>
        <v>1.7531801004855248E-4</v>
      </c>
      <c r="X225" s="9"/>
    </row>
    <row r="226" spans="1:24">
      <c r="A226" s="10" t="s">
        <v>309</v>
      </c>
      <c r="B226" s="37" t="s">
        <v>54</v>
      </c>
      <c r="C226" s="13">
        <v>882484</v>
      </c>
      <c r="D226" s="13">
        <v>913029</v>
      </c>
      <c r="E226" s="13">
        <v>1189263</v>
      </c>
      <c r="F226" s="13">
        <v>1125344</v>
      </c>
      <c r="G226" s="13">
        <v>956037</v>
      </c>
      <c r="H226" s="13">
        <v>852138</v>
      </c>
      <c r="I226" s="13">
        <v>851165</v>
      </c>
      <c r="J226" s="13">
        <v>785223</v>
      </c>
      <c r="K226" s="13">
        <v>794133</v>
      </c>
      <c r="L226" s="13">
        <v>983496</v>
      </c>
      <c r="M226" s="13">
        <v>1187821</v>
      </c>
      <c r="N226" s="52">
        <v>1977740</v>
      </c>
      <c r="O226" s="13">
        <v>1872476</v>
      </c>
      <c r="P226" s="13">
        <v>1207086</v>
      </c>
      <c r="Q226" s="13">
        <v>1191767</v>
      </c>
      <c r="R226" s="13">
        <v>1265819</v>
      </c>
      <c r="S226" s="13">
        <v>1328339</v>
      </c>
      <c r="T226" s="13">
        <v>1872418</v>
      </c>
      <c r="U226" s="13">
        <v>2205749</v>
      </c>
      <c r="V226" s="27">
        <f t="shared" si="7"/>
        <v>23441527</v>
      </c>
      <c r="W226" s="28">
        <f t="shared" si="6"/>
        <v>9.5783601719732993E-4</v>
      </c>
      <c r="X226" s="9"/>
    </row>
    <row r="227" spans="1:24">
      <c r="A227" s="10" t="s">
        <v>41</v>
      </c>
      <c r="B227" s="37" t="s">
        <v>41</v>
      </c>
      <c r="C227" s="13">
        <v>23728</v>
      </c>
      <c r="D227" s="13">
        <v>71140</v>
      </c>
      <c r="E227" s="13">
        <v>111778</v>
      </c>
      <c r="F227" s="13">
        <v>191859</v>
      </c>
      <c r="G227" s="13">
        <v>0</v>
      </c>
      <c r="H227" s="13">
        <v>174388</v>
      </c>
      <c r="I227" s="13">
        <v>172257</v>
      </c>
      <c r="J227" s="13">
        <v>179318</v>
      </c>
      <c r="K227" s="13">
        <v>183415</v>
      </c>
      <c r="L227" s="13">
        <v>171328</v>
      </c>
      <c r="M227" s="13">
        <v>180969</v>
      </c>
      <c r="N227" s="52">
        <v>116025</v>
      </c>
      <c r="O227" s="13">
        <v>77341</v>
      </c>
      <c r="P227" s="13">
        <v>7185</v>
      </c>
      <c r="Q227" s="13">
        <v>0</v>
      </c>
      <c r="R227" s="13">
        <v>0</v>
      </c>
      <c r="S227" s="13">
        <v>0</v>
      </c>
      <c r="T227" s="13">
        <v>0</v>
      </c>
      <c r="U227" s="13">
        <v>0</v>
      </c>
      <c r="V227" s="27">
        <f t="shared" si="7"/>
        <v>1660731</v>
      </c>
      <c r="W227" s="28">
        <f t="shared" si="6"/>
        <v>6.7858547213077842E-5</v>
      </c>
      <c r="X227" s="9"/>
    </row>
    <row r="228" spans="1:24">
      <c r="A228" s="10" t="s">
        <v>310</v>
      </c>
      <c r="B228" s="37" t="s">
        <v>50</v>
      </c>
      <c r="C228" s="13">
        <v>1869964</v>
      </c>
      <c r="D228" s="13">
        <v>1837914</v>
      </c>
      <c r="E228" s="13">
        <v>1788441</v>
      </c>
      <c r="F228" s="13">
        <v>3121007</v>
      </c>
      <c r="G228" s="13">
        <v>1989786</v>
      </c>
      <c r="H228" s="13">
        <v>1919394</v>
      </c>
      <c r="I228" s="13">
        <v>1850715</v>
      </c>
      <c r="J228" s="13">
        <v>1683671</v>
      </c>
      <c r="K228" s="13">
        <v>1761203</v>
      </c>
      <c r="L228" s="13">
        <v>1817394</v>
      </c>
      <c r="M228" s="13">
        <v>2252057</v>
      </c>
      <c r="N228" s="52">
        <v>2118984</v>
      </c>
      <c r="O228" s="13">
        <v>2431962</v>
      </c>
      <c r="P228" s="13">
        <v>2296889</v>
      </c>
      <c r="Q228" s="13">
        <v>2149146</v>
      </c>
      <c r="R228" s="13">
        <v>2323973</v>
      </c>
      <c r="S228" s="13">
        <v>2582056</v>
      </c>
      <c r="T228" s="13">
        <v>2985371</v>
      </c>
      <c r="U228" s="13">
        <v>3404986</v>
      </c>
      <c r="V228" s="27">
        <f t="shared" si="7"/>
        <v>42184913</v>
      </c>
      <c r="W228" s="28">
        <f t="shared" si="6"/>
        <v>1.723702941951515E-3</v>
      </c>
      <c r="X228" s="9"/>
    </row>
    <row r="229" spans="1:24">
      <c r="A229" s="10" t="s">
        <v>311</v>
      </c>
      <c r="B229" s="37" t="s">
        <v>8</v>
      </c>
      <c r="C229" s="13">
        <v>58732</v>
      </c>
      <c r="D229" s="13">
        <v>72590</v>
      </c>
      <c r="E229" s="13">
        <v>52164</v>
      </c>
      <c r="F229" s="13">
        <v>40735</v>
      </c>
      <c r="G229" s="13">
        <v>34631</v>
      </c>
      <c r="H229" s="13">
        <v>42431</v>
      </c>
      <c r="I229" s="13">
        <v>148534</v>
      </c>
      <c r="J229" s="13">
        <v>18368</v>
      </c>
      <c r="K229" s="13">
        <v>19627</v>
      </c>
      <c r="L229" s="13">
        <v>17837</v>
      </c>
      <c r="M229" s="13">
        <v>24082</v>
      </c>
      <c r="N229" s="52">
        <v>55125</v>
      </c>
      <c r="O229" s="13">
        <v>56325</v>
      </c>
      <c r="P229" s="13">
        <v>74740</v>
      </c>
      <c r="Q229" s="13">
        <v>71853</v>
      </c>
      <c r="R229" s="13">
        <v>66253</v>
      </c>
      <c r="S229" s="13">
        <v>180009</v>
      </c>
      <c r="T229" s="13">
        <v>66557</v>
      </c>
      <c r="U229" s="13">
        <v>20930</v>
      </c>
      <c r="V229" s="27">
        <f t="shared" si="7"/>
        <v>1121523</v>
      </c>
      <c r="W229" s="28">
        <f t="shared" si="6"/>
        <v>4.5826158147257264E-5</v>
      </c>
      <c r="X229" s="9"/>
    </row>
    <row r="230" spans="1:24">
      <c r="A230" s="10" t="s">
        <v>312</v>
      </c>
      <c r="B230" s="37" t="s">
        <v>33</v>
      </c>
      <c r="C230" s="13">
        <v>29516</v>
      </c>
      <c r="D230" s="13">
        <v>22490</v>
      </c>
      <c r="E230" s="13">
        <v>32180</v>
      </c>
      <c r="F230" s="13">
        <v>13637</v>
      </c>
      <c r="G230" s="13">
        <v>78216</v>
      </c>
      <c r="H230" s="13">
        <v>260464</v>
      </c>
      <c r="I230" s="13">
        <v>188595</v>
      </c>
      <c r="J230" s="13">
        <v>11956</v>
      </c>
      <c r="K230" s="13">
        <v>4920</v>
      </c>
      <c r="L230" s="13">
        <v>11864</v>
      </c>
      <c r="M230" s="13">
        <v>28321</v>
      </c>
      <c r="N230" s="52">
        <v>29390</v>
      </c>
      <c r="O230" s="13">
        <v>31733</v>
      </c>
      <c r="P230" s="13">
        <v>150912</v>
      </c>
      <c r="Q230" s="13">
        <v>29232</v>
      </c>
      <c r="R230" s="13">
        <v>70138</v>
      </c>
      <c r="S230" s="13">
        <v>23655</v>
      </c>
      <c r="T230" s="13">
        <v>42006</v>
      </c>
      <c r="U230" s="13">
        <v>121918</v>
      </c>
      <c r="V230" s="27">
        <f t="shared" si="7"/>
        <v>1181143</v>
      </c>
      <c r="W230" s="28">
        <f t="shared" si="6"/>
        <v>4.8262270067155007E-5</v>
      </c>
      <c r="X230" s="9"/>
    </row>
    <row r="231" spans="1:24">
      <c r="A231" s="10" t="s">
        <v>313</v>
      </c>
      <c r="B231" s="37" t="s">
        <v>52</v>
      </c>
      <c r="C231" s="13">
        <v>0</v>
      </c>
      <c r="D231" s="13">
        <v>0</v>
      </c>
      <c r="E231" s="13">
        <v>0</v>
      </c>
      <c r="F231" s="13">
        <v>0</v>
      </c>
      <c r="G231" s="13">
        <v>0</v>
      </c>
      <c r="H231" s="13">
        <v>0</v>
      </c>
      <c r="I231" s="13">
        <v>0</v>
      </c>
      <c r="J231" s="13">
        <v>0</v>
      </c>
      <c r="K231" s="13">
        <v>0</v>
      </c>
      <c r="L231" s="13">
        <v>0</v>
      </c>
      <c r="M231" s="13">
        <v>0</v>
      </c>
      <c r="N231" s="52">
        <v>0</v>
      </c>
      <c r="O231" s="13">
        <v>0</v>
      </c>
      <c r="P231" s="13">
        <v>0</v>
      </c>
      <c r="Q231" s="13">
        <v>0</v>
      </c>
      <c r="R231" s="13">
        <v>0</v>
      </c>
      <c r="S231" s="13">
        <v>0</v>
      </c>
      <c r="T231" s="13">
        <v>0</v>
      </c>
      <c r="U231" s="13">
        <v>0</v>
      </c>
      <c r="V231" s="27">
        <f t="shared" si="7"/>
        <v>0</v>
      </c>
      <c r="W231" s="28">
        <f t="shared" si="6"/>
        <v>0</v>
      </c>
      <c r="X231" s="9"/>
    </row>
    <row r="232" spans="1:24">
      <c r="A232" s="10" t="s">
        <v>314</v>
      </c>
      <c r="B232" s="37" t="s">
        <v>52</v>
      </c>
      <c r="C232" s="13">
        <v>201466</v>
      </c>
      <c r="D232" s="13">
        <v>13343</v>
      </c>
      <c r="E232" s="13">
        <v>3575</v>
      </c>
      <c r="F232" s="13">
        <v>12997</v>
      </c>
      <c r="G232" s="13">
        <v>5549</v>
      </c>
      <c r="H232" s="13">
        <v>14479</v>
      </c>
      <c r="I232" s="13">
        <v>36565</v>
      </c>
      <c r="J232" s="13">
        <v>27483</v>
      </c>
      <c r="K232" s="13">
        <v>61387</v>
      </c>
      <c r="L232" s="13">
        <v>36857</v>
      </c>
      <c r="M232" s="13">
        <v>51747</v>
      </c>
      <c r="N232" s="52">
        <v>77113</v>
      </c>
      <c r="O232" s="13">
        <v>102676</v>
      </c>
      <c r="P232" s="13">
        <v>95753</v>
      </c>
      <c r="Q232" s="13">
        <v>96638</v>
      </c>
      <c r="R232" s="13">
        <v>99014</v>
      </c>
      <c r="S232" s="13">
        <v>66095</v>
      </c>
      <c r="T232" s="13">
        <v>156818</v>
      </c>
      <c r="U232" s="13">
        <v>147913</v>
      </c>
      <c r="V232" s="27">
        <f t="shared" si="7"/>
        <v>1307468</v>
      </c>
      <c r="W232" s="28">
        <f t="shared" si="6"/>
        <v>5.3423991608266757E-5</v>
      </c>
      <c r="X232" s="9"/>
    </row>
    <row r="233" spans="1:24">
      <c r="A233" s="10" t="s">
        <v>315</v>
      </c>
      <c r="B233" s="37" t="s">
        <v>46</v>
      </c>
      <c r="C233" s="13">
        <v>4822361</v>
      </c>
      <c r="D233" s="13">
        <v>2066545</v>
      </c>
      <c r="E233" s="13">
        <v>976823</v>
      </c>
      <c r="F233" s="13">
        <v>994267</v>
      </c>
      <c r="G233" s="13">
        <v>1098422</v>
      </c>
      <c r="H233" s="13">
        <v>1122990</v>
      </c>
      <c r="I233" s="13">
        <v>1965087</v>
      </c>
      <c r="J233" s="13">
        <v>1521773</v>
      </c>
      <c r="K233" s="13">
        <v>1127154</v>
      </c>
      <c r="L233" s="13">
        <v>1833582</v>
      </c>
      <c r="M233" s="13">
        <v>1231334</v>
      </c>
      <c r="N233" s="52">
        <v>1224914</v>
      </c>
      <c r="O233" s="13">
        <v>1682298</v>
      </c>
      <c r="P233" s="13">
        <v>1344939</v>
      </c>
      <c r="Q233" s="13">
        <v>3549471</v>
      </c>
      <c r="R233" s="13">
        <v>2026856</v>
      </c>
      <c r="S233" s="13">
        <v>1833652</v>
      </c>
      <c r="T233" s="13">
        <v>2667843</v>
      </c>
      <c r="U233" s="13">
        <v>1991724</v>
      </c>
      <c r="V233" s="27">
        <f t="shared" si="7"/>
        <v>35082035</v>
      </c>
      <c r="W233" s="28">
        <f t="shared" si="6"/>
        <v>1.4334747339444795E-3</v>
      </c>
      <c r="X233" s="9"/>
    </row>
    <row r="234" spans="1:24">
      <c r="A234" s="10" t="s">
        <v>316</v>
      </c>
      <c r="B234" s="37" t="s">
        <v>14</v>
      </c>
      <c r="C234" s="13">
        <v>1797453</v>
      </c>
      <c r="D234" s="13">
        <v>1505223</v>
      </c>
      <c r="E234" s="13">
        <v>3040822</v>
      </c>
      <c r="F234" s="13">
        <v>2896766</v>
      </c>
      <c r="G234" s="13">
        <v>3843797</v>
      </c>
      <c r="H234" s="13">
        <v>3783927</v>
      </c>
      <c r="I234" s="13">
        <v>682882</v>
      </c>
      <c r="J234" s="13">
        <v>1205579</v>
      </c>
      <c r="K234" s="13">
        <v>1376625</v>
      </c>
      <c r="L234" s="13">
        <v>1298820</v>
      </c>
      <c r="M234" s="13">
        <v>1496958</v>
      </c>
      <c r="N234" s="52">
        <v>1898392</v>
      </c>
      <c r="O234" s="13">
        <v>3964033</v>
      </c>
      <c r="P234" s="13">
        <v>1708656</v>
      </c>
      <c r="Q234" s="13">
        <v>1685065</v>
      </c>
      <c r="R234" s="13">
        <v>2042788</v>
      </c>
      <c r="S234" s="13">
        <v>2427008</v>
      </c>
      <c r="T234" s="13">
        <v>11307293</v>
      </c>
      <c r="U234" s="13">
        <v>2143173</v>
      </c>
      <c r="V234" s="27">
        <f t="shared" si="7"/>
        <v>50105260</v>
      </c>
      <c r="W234" s="28">
        <f t="shared" si="6"/>
        <v>2.0473334641995244E-3</v>
      </c>
      <c r="X234" s="9"/>
    </row>
    <row r="235" spans="1:24">
      <c r="A235" s="10" t="s">
        <v>317</v>
      </c>
      <c r="B235" s="37" t="s">
        <v>9</v>
      </c>
      <c r="C235" s="13">
        <v>6848192</v>
      </c>
      <c r="D235" s="13">
        <v>4159834</v>
      </c>
      <c r="E235" s="13">
        <v>4886318</v>
      </c>
      <c r="F235" s="13">
        <v>5411134</v>
      </c>
      <c r="G235" s="13">
        <v>3455876</v>
      </c>
      <c r="H235" s="13">
        <v>3235976</v>
      </c>
      <c r="I235" s="13">
        <v>2965431</v>
      </c>
      <c r="J235" s="13">
        <v>3326152</v>
      </c>
      <c r="K235" s="13">
        <v>3162513</v>
      </c>
      <c r="L235" s="13">
        <v>3424132</v>
      </c>
      <c r="M235" s="13">
        <v>3791158</v>
      </c>
      <c r="N235" s="52">
        <v>4060821</v>
      </c>
      <c r="O235" s="13">
        <v>4939851</v>
      </c>
      <c r="P235" s="13">
        <v>5443030</v>
      </c>
      <c r="Q235" s="13">
        <v>5181548</v>
      </c>
      <c r="R235" s="13">
        <v>7699703</v>
      </c>
      <c r="S235" s="13">
        <v>6398912</v>
      </c>
      <c r="T235" s="13">
        <v>6651604</v>
      </c>
      <c r="U235" s="13">
        <v>5984718</v>
      </c>
      <c r="V235" s="27">
        <f t="shared" si="7"/>
        <v>91026903</v>
      </c>
      <c r="W235" s="28">
        <f t="shared" si="6"/>
        <v>3.7194183735269333E-3</v>
      </c>
      <c r="X235" s="9"/>
    </row>
    <row r="236" spans="1:24">
      <c r="A236" s="10" t="s">
        <v>318</v>
      </c>
      <c r="B236" s="37" t="s">
        <v>33</v>
      </c>
      <c r="C236" s="13">
        <v>310500</v>
      </c>
      <c r="D236" s="13">
        <v>369000</v>
      </c>
      <c r="E236" s="13">
        <v>724500</v>
      </c>
      <c r="F236" s="13">
        <v>364166</v>
      </c>
      <c r="G236" s="13">
        <v>385568</v>
      </c>
      <c r="H236" s="13">
        <v>747320</v>
      </c>
      <c r="I236" s="13">
        <v>872792</v>
      </c>
      <c r="J236" s="13">
        <v>646526</v>
      </c>
      <c r="K236" s="13">
        <v>375871</v>
      </c>
      <c r="L236" s="13">
        <v>427298</v>
      </c>
      <c r="M236" s="13">
        <v>458125</v>
      </c>
      <c r="N236" s="52">
        <v>985167</v>
      </c>
      <c r="O236" s="13">
        <v>476965</v>
      </c>
      <c r="P236" s="13">
        <v>493963</v>
      </c>
      <c r="Q236" s="13">
        <v>1737633</v>
      </c>
      <c r="R236" s="13">
        <v>680777</v>
      </c>
      <c r="S236" s="13">
        <v>392334</v>
      </c>
      <c r="T236" s="13">
        <v>552350</v>
      </c>
      <c r="U236" s="13">
        <v>518481</v>
      </c>
      <c r="V236" s="27">
        <f t="shared" si="7"/>
        <v>11519336</v>
      </c>
      <c r="W236" s="28">
        <f t="shared" si="6"/>
        <v>4.706875501326267E-4</v>
      </c>
      <c r="X236" s="9"/>
    </row>
    <row r="237" spans="1:24">
      <c r="A237" s="10" t="s">
        <v>319</v>
      </c>
      <c r="B237" s="37" t="s">
        <v>320</v>
      </c>
      <c r="C237" s="13">
        <v>0</v>
      </c>
      <c r="D237" s="13">
        <v>0</v>
      </c>
      <c r="E237" s="13">
        <v>0</v>
      </c>
      <c r="F237" s="13">
        <v>0</v>
      </c>
      <c r="G237" s="13">
        <v>0</v>
      </c>
      <c r="H237" s="13">
        <v>0</v>
      </c>
      <c r="I237" s="13">
        <v>0</v>
      </c>
      <c r="J237" s="13">
        <v>0</v>
      </c>
      <c r="K237" s="13">
        <v>0</v>
      </c>
      <c r="L237" s="13">
        <v>0</v>
      </c>
      <c r="M237" s="13">
        <v>0</v>
      </c>
      <c r="N237" s="52">
        <v>0</v>
      </c>
      <c r="O237" s="13">
        <v>0</v>
      </c>
      <c r="P237" s="13">
        <v>0</v>
      </c>
      <c r="Q237" s="13">
        <v>0</v>
      </c>
      <c r="R237" s="13">
        <v>28605</v>
      </c>
      <c r="S237" s="13">
        <v>53637</v>
      </c>
      <c r="T237" s="13">
        <v>27676</v>
      </c>
      <c r="U237" s="13">
        <v>26603</v>
      </c>
      <c r="V237" s="27">
        <f t="shared" si="7"/>
        <v>136521</v>
      </c>
      <c r="W237" s="28">
        <f t="shared" si="6"/>
        <v>5.5783367228507205E-6</v>
      </c>
      <c r="X237" s="9"/>
    </row>
    <row r="238" spans="1:24">
      <c r="A238" s="10" t="s">
        <v>321</v>
      </c>
      <c r="B238" s="37" t="s">
        <v>48</v>
      </c>
      <c r="C238" s="13">
        <v>7143</v>
      </c>
      <c r="D238" s="13">
        <v>36550</v>
      </c>
      <c r="E238" s="13">
        <v>54489</v>
      </c>
      <c r="F238" s="13">
        <v>0</v>
      </c>
      <c r="G238" s="13">
        <v>178002</v>
      </c>
      <c r="H238" s="13">
        <v>6492</v>
      </c>
      <c r="I238" s="13">
        <v>0</v>
      </c>
      <c r="J238" s="13">
        <v>0</v>
      </c>
      <c r="K238" s="13">
        <v>0</v>
      </c>
      <c r="L238" s="13">
        <v>0</v>
      </c>
      <c r="M238" s="13">
        <v>0</v>
      </c>
      <c r="N238" s="52">
        <v>0</v>
      </c>
      <c r="O238" s="13">
        <v>0</v>
      </c>
      <c r="P238" s="13">
        <v>0</v>
      </c>
      <c r="Q238" s="13">
        <v>0</v>
      </c>
      <c r="R238" s="13">
        <v>0</v>
      </c>
      <c r="S238" s="13">
        <v>0</v>
      </c>
      <c r="T238" s="13">
        <v>181302</v>
      </c>
      <c r="U238" s="13">
        <v>883775</v>
      </c>
      <c r="V238" s="27">
        <f t="shared" si="7"/>
        <v>1347753</v>
      </c>
      <c r="W238" s="28">
        <f t="shared" si="6"/>
        <v>5.5070062871149692E-5</v>
      </c>
      <c r="X238" s="9"/>
    </row>
    <row r="239" spans="1:24">
      <c r="A239" s="10" t="s">
        <v>322</v>
      </c>
      <c r="B239" s="37" t="s">
        <v>36</v>
      </c>
      <c r="C239" s="13">
        <v>3084</v>
      </c>
      <c r="D239" s="13">
        <v>129901</v>
      </c>
      <c r="E239" s="13">
        <v>549688</v>
      </c>
      <c r="F239" s="13">
        <v>203396</v>
      </c>
      <c r="G239" s="13">
        <v>46615</v>
      </c>
      <c r="H239" s="13">
        <v>38706</v>
      </c>
      <c r="I239" s="13">
        <v>19377</v>
      </c>
      <c r="J239" s="13">
        <v>14634</v>
      </c>
      <c r="K239" s="13">
        <v>19688</v>
      </c>
      <c r="L239" s="13">
        <v>5466</v>
      </c>
      <c r="M239" s="13">
        <v>11709</v>
      </c>
      <c r="N239" s="52">
        <v>7761</v>
      </c>
      <c r="O239" s="13">
        <v>108748</v>
      </c>
      <c r="P239" s="13">
        <v>34211</v>
      </c>
      <c r="Q239" s="13">
        <v>11761</v>
      </c>
      <c r="R239" s="13">
        <v>96002</v>
      </c>
      <c r="S239" s="13">
        <v>43319</v>
      </c>
      <c r="T239" s="13">
        <v>53587</v>
      </c>
      <c r="U239" s="13">
        <v>167581</v>
      </c>
      <c r="V239" s="27">
        <f t="shared" si="7"/>
        <v>1565234</v>
      </c>
      <c r="W239" s="28">
        <f t="shared" si="6"/>
        <v>6.3956477773049756E-5</v>
      </c>
      <c r="X239" s="9"/>
    </row>
    <row r="240" spans="1:24">
      <c r="A240" s="10" t="s">
        <v>323</v>
      </c>
      <c r="B240" s="37" t="s">
        <v>35</v>
      </c>
      <c r="C240" s="13">
        <v>0</v>
      </c>
      <c r="D240" s="13">
        <v>20354</v>
      </c>
      <c r="E240" s="13">
        <v>202738</v>
      </c>
      <c r="F240" s="13">
        <v>8980</v>
      </c>
      <c r="G240" s="13">
        <v>14939</v>
      </c>
      <c r="H240" s="13">
        <v>185920</v>
      </c>
      <c r="I240" s="13">
        <v>733</v>
      </c>
      <c r="J240" s="13">
        <v>306</v>
      </c>
      <c r="K240" s="13">
        <v>0</v>
      </c>
      <c r="L240" s="13">
        <v>6150</v>
      </c>
      <c r="M240" s="13">
        <v>927</v>
      </c>
      <c r="N240" s="52">
        <v>2688</v>
      </c>
      <c r="O240" s="13">
        <v>2923</v>
      </c>
      <c r="P240" s="13">
        <v>5063</v>
      </c>
      <c r="Q240" s="13">
        <v>0</v>
      </c>
      <c r="R240" s="13">
        <v>7581</v>
      </c>
      <c r="S240" s="13">
        <v>12110</v>
      </c>
      <c r="T240" s="13">
        <v>12337</v>
      </c>
      <c r="U240" s="13">
        <v>71539</v>
      </c>
      <c r="V240" s="27">
        <f t="shared" si="7"/>
        <v>555288</v>
      </c>
      <c r="W240" s="28">
        <f t="shared" si="6"/>
        <v>2.2689428308892631E-5</v>
      </c>
      <c r="X240" s="9"/>
    </row>
    <row r="241" spans="1:24">
      <c r="A241" s="10" t="s">
        <v>324</v>
      </c>
      <c r="B241" s="37" t="s">
        <v>43</v>
      </c>
      <c r="C241" s="13">
        <v>0</v>
      </c>
      <c r="D241" s="13">
        <v>0</v>
      </c>
      <c r="E241" s="13">
        <v>0</v>
      </c>
      <c r="F241" s="13">
        <v>882</v>
      </c>
      <c r="G241" s="13">
        <v>1055</v>
      </c>
      <c r="H241" s="13">
        <v>1293</v>
      </c>
      <c r="I241" s="13">
        <v>8000</v>
      </c>
      <c r="J241" s="13">
        <v>1808</v>
      </c>
      <c r="K241" s="13">
        <v>15144</v>
      </c>
      <c r="L241" s="13">
        <v>396</v>
      </c>
      <c r="M241" s="13">
        <v>1919</v>
      </c>
      <c r="N241" s="52">
        <v>50100</v>
      </c>
      <c r="O241" s="13">
        <v>64624</v>
      </c>
      <c r="P241" s="13">
        <v>23123</v>
      </c>
      <c r="Q241" s="13">
        <v>21843</v>
      </c>
      <c r="R241" s="13">
        <v>70017</v>
      </c>
      <c r="S241" s="13">
        <v>0</v>
      </c>
      <c r="T241" s="13">
        <v>0</v>
      </c>
      <c r="U241" s="13">
        <v>0</v>
      </c>
      <c r="V241" s="27">
        <f t="shared" si="7"/>
        <v>260204</v>
      </c>
      <c r="W241" s="28">
        <f t="shared" si="6"/>
        <v>1.0632104428129365E-5</v>
      </c>
      <c r="X241" s="9"/>
    </row>
    <row r="242" spans="1:24">
      <c r="A242" s="10" t="s">
        <v>325</v>
      </c>
      <c r="B242" s="37" t="s">
        <v>45</v>
      </c>
      <c r="C242" s="13">
        <v>1149153</v>
      </c>
      <c r="D242" s="13">
        <v>1147052</v>
      </c>
      <c r="E242" s="13">
        <v>1077898</v>
      </c>
      <c r="F242" s="13">
        <v>1044949</v>
      </c>
      <c r="G242" s="13">
        <v>642401</v>
      </c>
      <c r="H242" s="13">
        <v>726681</v>
      </c>
      <c r="I242" s="13">
        <v>711699</v>
      </c>
      <c r="J242" s="13">
        <v>886021</v>
      </c>
      <c r="K242" s="13">
        <v>1159678</v>
      </c>
      <c r="L242" s="13">
        <v>905774</v>
      </c>
      <c r="M242" s="13">
        <v>849332</v>
      </c>
      <c r="N242" s="52">
        <v>1831877</v>
      </c>
      <c r="O242" s="13">
        <v>1048728</v>
      </c>
      <c r="P242" s="13">
        <v>1421575</v>
      </c>
      <c r="Q242" s="13">
        <v>1483661</v>
      </c>
      <c r="R242" s="13">
        <v>1426200</v>
      </c>
      <c r="S242" s="13">
        <v>2342354</v>
      </c>
      <c r="T242" s="13">
        <v>1526718</v>
      </c>
      <c r="U242" s="13">
        <v>1197938</v>
      </c>
      <c r="V242" s="27">
        <f t="shared" si="7"/>
        <v>22579689</v>
      </c>
      <c r="W242" s="28">
        <f t="shared" si="6"/>
        <v>9.2262075680114028E-4</v>
      </c>
      <c r="X242" s="9"/>
    </row>
    <row r="243" spans="1:24">
      <c r="A243" s="10" t="s">
        <v>326</v>
      </c>
      <c r="B243" s="37" t="s">
        <v>8</v>
      </c>
      <c r="C243" s="13">
        <v>7791405</v>
      </c>
      <c r="D243" s="13">
        <v>8930742</v>
      </c>
      <c r="E243" s="13">
        <v>8920468</v>
      </c>
      <c r="F243" s="13">
        <v>9574037</v>
      </c>
      <c r="G243" s="13">
        <v>8252374</v>
      </c>
      <c r="H243" s="13">
        <v>8404580</v>
      </c>
      <c r="I243" s="13">
        <v>8288613</v>
      </c>
      <c r="J243" s="13">
        <v>8055387</v>
      </c>
      <c r="K243" s="13">
        <v>8118075</v>
      </c>
      <c r="L243" s="13">
        <v>7757297</v>
      </c>
      <c r="M243" s="13">
        <v>7348662</v>
      </c>
      <c r="N243" s="52">
        <v>8637173</v>
      </c>
      <c r="O243" s="13">
        <v>8366032</v>
      </c>
      <c r="P243" s="13">
        <v>8488192</v>
      </c>
      <c r="Q243" s="13">
        <v>8554807</v>
      </c>
      <c r="R243" s="13">
        <v>8124126</v>
      </c>
      <c r="S243" s="13">
        <v>10090678</v>
      </c>
      <c r="T243" s="13">
        <v>10825929</v>
      </c>
      <c r="U243" s="13">
        <v>9854087</v>
      </c>
      <c r="V243" s="27">
        <f t="shared" si="7"/>
        <v>164382664</v>
      </c>
      <c r="W243" s="28">
        <f t="shared" si="6"/>
        <v>6.7167824085029495E-3</v>
      </c>
      <c r="X243" s="9"/>
    </row>
    <row r="244" spans="1:24">
      <c r="A244" s="10" t="s">
        <v>327</v>
      </c>
      <c r="B244" s="37" t="s">
        <v>8</v>
      </c>
      <c r="C244" s="13">
        <v>59354</v>
      </c>
      <c r="D244" s="13">
        <v>64160</v>
      </c>
      <c r="E244" s="13">
        <v>142966</v>
      </c>
      <c r="F244" s="13">
        <v>10900</v>
      </c>
      <c r="G244" s="13">
        <v>5367</v>
      </c>
      <c r="H244" s="13">
        <v>17733</v>
      </c>
      <c r="I244" s="13">
        <v>114950</v>
      </c>
      <c r="J244" s="13">
        <v>10373</v>
      </c>
      <c r="K244" s="13">
        <v>9515</v>
      </c>
      <c r="L244" s="13">
        <v>9617</v>
      </c>
      <c r="M244" s="13">
        <v>14830</v>
      </c>
      <c r="N244" s="52">
        <v>12368</v>
      </c>
      <c r="O244" s="13">
        <v>43073</v>
      </c>
      <c r="P244" s="13">
        <v>62611</v>
      </c>
      <c r="Q244" s="13">
        <v>10884</v>
      </c>
      <c r="R244" s="13">
        <v>6705</v>
      </c>
      <c r="S244" s="13">
        <v>129237</v>
      </c>
      <c r="T244" s="13">
        <v>97998</v>
      </c>
      <c r="U244" s="13">
        <v>61392</v>
      </c>
      <c r="V244" s="27">
        <f t="shared" si="7"/>
        <v>884033</v>
      </c>
      <c r="W244" s="28">
        <f t="shared" si="6"/>
        <v>3.6122162510616615E-5</v>
      </c>
      <c r="X244" s="9"/>
    </row>
    <row r="245" spans="1:24">
      <c r="A245" s="10" t="s">
        <v>328</v>
      </c>
      <c r="B245" s="37" t="s">
        <v>8</v>
      </c>
      <c r="C245" s="13">
        <v>0</v>
      </c>
      <c r="D245" s="13">
        <v>0</v>
      </c>
      <c r="E245" s="13">
        <v>0</v>
      </c>
      <c r="F245" s="13">
        <v>0</v>
      </c>
      <c r="G245" s="13">
        <v>0</v>
      </c>
      <c r="H245" s="13">
        <v>0</v>
      </c>
      <c r="I245" s="13">
        <v>0</v>
      </c>
      <c r="J245" s="13">
        <v>0</v>
      </c>
      <c r="K245" s="13">
        <v>0</v>
      </c>
      <c r="L245" s="13">
        <v>0</v>
      </c>
      <c r="M245" s="13">
        <v>0</v>
      </c>
      <c r="N245" s="52">
        <v>0</v>
      </c>
      <c r="O245" s="13">
        <v>0</v>
      </c>
      <c r="P245" s="13">
        <v>0</v>
      </c>
      <c r="Q245" s="13">
        <v>0</v>
      </c>
      <c r="R245" s="13">
        <v>0</v>
      </c>
      <c r="S245" s="13">
        <v>0</v>
      </c>
      <c r="T245" s="13">
        <v>0</v>
      </c>
      <c r="U245" s="13">
        <v>0</v>
      </c>
      <c r="V245" s="27">
        <f t="shared" si="7"/>
        <v>0</v>
      </c>
      <c r="W245" s="28">
        <f t="shared" si="6"/>
        <v>0</v>
      </c>
      <c r="X245" s="9"/>
    </row>
    <row r="246" spans="1:24">
      <c r="A246" s="10" t="s">
        <v>329</v>
      </c>
      <c r="B246" s="37" t="s">
        <v>6</v>
      </c>
      <c r="C246" s="13">
        <v>225225</v>
      </c>
      <c r="D246" s="13">
        <v>734961</v>
      </c>
      <c r="E246" s="13">
        <v>164183</v>
      </c>
      <c r="F246" s="13">
        <v>476056</v>
      </c>
      <c r="G246" s="13">
        <v>418423</v>
      </c>
      <c r="H246" s="13">
        <v>831224</v>
      </c>
      <c r="I246" s="13">
        <v>222839</v>
      </c>
      <c r="J246" s="13">
        <v>214104</v>
      </c>
      <c r="K246" s="13">
        <v>214367</v>
      </c>
      <c r="L246" s="13">
        <v>269915</v>
      </c>
      <c r="M246" s="13">
        <v>412627</v>
      </c>
      <c r="N246" s="52">
        <v>811535</v>
      </c>
      <c r="O246" s="13">
        <v>1475895</v>
      </c>
      <c r="P246" s="13">
        <v>682134</v>
      </c>
      <c r="Q246" s="13">
        <v>1368660</v>
      </c>
      <c r="R246" s="13">
        <v>528401</v>
      </c>
      <c r="S246" s="13">
        <v>1855243</v>
      </c>
      <c r="T246" s="13">
        <v>2093272</v>
      </c>
      <c r="U246" s="13">
        <v>590603</v>
      </c>
      <c r="V246" s="27">
        <f t="shared" si="7"/>
        <v>13589667</v>
      </c>
      <c r="W246" s="28">
        <f t="shared" si="6"/>
        <v>5.5528261935828616E-4</v>
      </c>
      <c r="X246" s="9"/>
    </row>
    <row r="247" spans="1:24">
      <c r="A247" s="10" t="s">
        <v>330</v>
      </c>
      <c r="B247" s="37" t="s">
        <v>45</v>
      </c>
      <c r="C247" s="13">
        <v>38851829</v>
      </c>
      <c r="D247" s="13">
        <v>44968860</v>
      </c>
      <c r="E247" s="13">
        <v>95084259</v>
      </c>
      <c r="F247" s="13">
        <v>39330711</v>
      </c>
      <c r="G247" s="13">
        <v>52327056</v>
      </c>
      <c r="H247" s="13">
        <v>44473191</v>
      </c>
      <c r="I247" s="13">
        <v>42172746</v>
      </c>
      <c r="J247" s="13">
        <v>46666358</v>
      </c>
      <c r="K247" s="13">
        <v>48845567</v>
      </c>
      <c r="L247" s="13">
        <v>45631353</v>
      </c>
      <c r="M247" s="13">
        <v>57367072</v>
      </c>
      <c r="N247" s="52">
        <v>72997783</v>
      </c>
      <c r="O247" s="13">
        <v>71133450</v>
      </c>
      <c r="P247" s="13">
        <v>69141790</v>
      </c>
      <c r="Q247" s="13">
        <v>75256470</v>
      </c>
      <c r="R247" s="13">
        <v>70869579</v>
      </c>
      <c r="S247" s="13">
        <v>77547171</v>
      </c>
      <c r="T247" s="13">
        <v>85020987</v>
      </c>
      <c r="U247" s="13">
        <v>96005109</v>
      </c>
      <c r="V247" s="27">
        <f t="shared" si="7"/>
        <v>1173691341</v>
      </c>
      <c r="W247" s="28">
        <f t="shared" si="6"/>
        <v>4.7957790440973973E-2</v>
      </c>
      <c r="X247" s="9"/>
    </row>
    <row r="248" spans="1:24">
      <c r="A248" s="10" t="s">
        <v>331</v>
      </c>
      <c r="B248" s="37" t="s">
        <v>45</v>
      </c>
      <c r="C248" s="13">
        <v>28941794</v>
      </c>
      <c r="D248" s="13">
        <v>29042329</v>
      </c>
      <c r="E248" s="13">
        <v>35766817</v>
      </c>
      <c r="F248" s="13">
        <v>56003349</v>
      </c>
      <c r="G248" s="13">
        <v>41893137</v>
      </c>
      <c r="H248" s="13">
        <v>43431628</v>
      </c>
      <c r="I248" s="13">
        <v>42839537</v>
      </c>
      <c r="J248" s="13">
        <v>33222301</v>
      </c>
      <c r="K248" s="13">
        <v>37884725</v>
      </c>
      <c r="L248" s="13">
        <v>38494351</v>
      </c>
      <c r="M248" s="13">
        <v>40451083</v>
      </c>
      <c r="N248" s="52">
        <v>42195996</v>
      </c>
      <c r="O248" s="13">
        <v>46304229</v>
      </c>
      <c r="P248" s="13">
        <v>50906534</v>
      </c>
      <c r="Q248" s="13">
        <v>52576262</v>
      </c>
      <c r="R248" s="13">
        <v>56260844</v>
      </c>
      <c r="S248" s="13">
        <v>45133332</v>
      </c>
      <c r="T248" s="13">
        <v>49250901</v>
      </c>
      <c r="U248" s="13">
        <v>67152752</v>
      </c>
      <c r="V248" s="27">
        <f t="shared" si="7"/>
        <v>837751901</v>
      </c>
      <c r="W248" s="28">
        <f t="shared" si="6"/>
        <v>3.423108674845849E-2</v>
      </c>
      <c r="X248" s="9"/>
    </row>
    <row r="249" spans="1:24">
      <c r="A249" s="10" t="s">
        <v>332</v>
      </c>
      <c r="B249" s="37" t="s">
        <v>45</v>
      </c>
      <c r="C249" s="13">
        <v>3648437</v>
      </c>
      <c r="D249" s="13">
        <v>3919399</v>
      </c>
      <c r="E249" s="13">
        <v>5250395</v>
      </c>
      <c r="F249" s="13">
        <v>11465702</v>
      </c>
      <c r="G249" s="13">
        <v>19878204</v>
      </c>
      <c r="H249" s="13">
        <v>12579484</v>
      </c>
      <c r="I249" s="13">
        <v>9513544</v>
      </c>
      <c r="J249" s="13">
        <v>5753414</v>
      </c>
      <c r="K249" s="13">
        <v>5925025</v>
      </c>
      <c r="L249" s="13">
        <v>5857059</v>
      </c>
      <c r="M249" s="13">
        <v>5732730</v>
      </c>
      <c r="N249" s="52">
        <v>6782416</v>
      </c>
      <c r="O249" s="13">
        <v>9712511</v>
      </c>
      <c r="P249" s="13">
        <v>12009244</v>
      </c>
      <c r="Q249" s="13">
        <v>12700276</v>
      </c>
      <c r="R249" s="13">
        <v>13532454</v>
      </c>
      <c r="S249" s="13">
        <v>16029193</v>
      </c>
      <c r="T249" s="13">
        <v>13134709</v>
      </c>
      <c r="U249" s="13">
        <v>10909005</v>
      </c>
      <c r="V249" s="27">
        <f t="shared" si="7"/>
        <v>184333201</v>
      </c>
      <c r="W249" s="28">
        <f t="shared" si="6"/>
        <v>7.5319743070950494E-3</v>
      </c>
      <c r="X249" s="9"/>
    </row>
    <row r="250" spans="1:24">
      <c r="A250" s="10" t="s">
        <v>333</v>
      </c>
      <c r="B250" s="37" t="s">
        <v>45</v>
      </c>
      <c r="C250" s="13">
        <v>4038510</v>
      </c>
      <c r="D250" s="13">
        <v>3182687</v>
      </c>
      <c r="E250" s="13">
        <v>3397812</v>
      </c>
      <c r="F250" s="13">
        <v>3616509</v>
      </c>
      <c r="G250" s="13">
        <v>4743137</v>
      </c>
      <c r="H250" s="13">
        <v>2609456</v>
      </c>
      <c r="I250" s="13">
        <v>2181498</v>
      </c>
      <c r="J250" s="13">
        <v>3459549</v>
      </c>
      <c r="K250" s="13">
        <v>3383399</v>
      </c>
      <c r="L250" s="13">
        <v>2531056</v>
      </c>
      <c r="M250" s="13">
        <v>4380398</v>
      </c>
      <c r="N250" s="52">
        <v>3886381</v>
      </c>
      <c r="O250" s="13">
        <v>4864132</v>
      </c>
      <c r="P250" s="13">
        <v>5824051</v>
      </c>
      <c r="Q250" s="13">
        <v>3236734</v>
      </c>
      <c r="R250" s="13">
        <v>2858854</v>
      </c>
      <c r="S250" s="13">
        <v>2714761</v>
      </c>
      <c r="T250" s="13">
        <v>2911431</v>
      </c>
      <c r="U250" s="13">
        <v>3244775</v>
      </c>
      <c r="V250" s="27">
        <f t="shared" si="7"/>
        <v>67065130</v>
      </c>
      <c r="W250" s="28">
        <f t="shared" si="6"/>
        <v>2.7403247668985544E-3</v>
      </c>
      <c r="X250" s="9"/>
    </row>
    <row r="251" spans="1:24">
      <c r="A251" s="10" t="s">
        <v>334</v>
      </c>
      <c r="B251" s="37" t="s">
        <v>45</v>
      </c>
      <c r="C251" s="13">
        <v>2050812</v>
      </c>
      <c r="D251" s="13">
        <v>2154008</v>
      </c>
      <c r="E251" s="13">
        <v>2336067</v>
      </c>
      <c r="F251" s="13">
        <v>1810892</v>
      </c>
      <c r="G251" s="13">
        <v>1868254</v>
      </c>
      <c r="H251" s="13">
        <v>2081260</v>
      </c>
      <c r="I251" s="13">
        <v>2262088</v>
      </c>
      <c r="J251" s="13">
        <v>1985657</v>
      </c>
      <c r="K251" s="13">
        <v>2092153</v>
      </c>
      <c r="L251" s="13">
        <v>2734477</v>
      </c>
      <c r="M251" s="13">
        <v>2279611</v>
      </c>
      <c r="N251" s="52">
        <v>2331717</v>
      </c>
      <c r="O251" s="13">
        <v>2435465</v>
      </c>
      <c r="P251" s="13">
        <v>2520073</v>
      </c>
      <c r="Q251" s="13">
        <v>2888255</v>
      </c>
      <c r="R251" s="13">
        <v>3678426</v>
      </c>
      <c r="S251" s="13">
        <v>2408900</v>
      </c>
      <c r="T251" s="13">
        <v>2854412</v>
      </c>
      <c r="U251" s="13">
        <v>3710548</v>
      </c>
      <c r="V251" s="27">
        <f t="shared" si="7"/>
        <v>46483075</v>
      </c>
      <c r="W251" s="28">
        <f t="shared" si="6"/>
        <v>1.8993286326903865E-3</v>
      </c>
      <c r="X251" s="9"/>
    </row>
    <row r="252" spans="1:24">
      <c r="A252" s="10" t="s">
        <v>335</v>
      </c>
      <c r="B252" s="37" t="s">
        <v>45</v>
      </c>
      <c r="C252" s="13">
        <v>3479468</v>
      </c>
      <c r="D252" s="13">
        <v>3230065</v>
      </c>
      <c r="E252" s="13">
        <v>3286563</v>
      </c>
      <c r="F252" s="13">
        <v>3607515</v>
      </c>
      <c r="G252" s="13">
        <v>3666453</v>
      </c>
      <c r="H252" s="13">
        <v>9984925</v>
      </c>
      <c r="I252" s="13">
        <v>3182120</v>
      </c>
      <c r="J252" s="13">
        <v>3107021</v>
      </c>
      <c r="K252" s="13">
        <v>3501512</v>
      </c>
      <c r="L252" s="13">
        <v>4142669</v>
      </c>
      <c r="M252" s="13">
        <v>3305171</v>
      </c>
      <c r="N252" s="52">
        <v>3811489</v>
      </c>
      <c r="O252" s="13">
        <v>4149043</v>
      </c>
      <c r="P252" s="13">
        <v>4180906</v>
      </c>
      <c r="Q252" s="13">
        <v>6800774</v>
      </c>
      <c r="R252" s="13">
        <v>9790077</v>
      </c>
      <c r="S252" s="13">
        <v>5380661</v>
      </c>
      <c r="T252" s="13">
        <v>7207148</v>
      </c>
      <c r="U252" s="13">
        <v>11511587</v>
      </c>
      <c r="V252" s="27">
        <f t="shared" si="7"/>
        <v>97325167</v>
      </c>
      <c r="W252" s="28">
        <f t="shared" si="6"/>
        <v>3.9767695309416064E-3</v>
      </c>
      <c r="X252" s="9"/>
    </row>
    <row r="253" spans="1:24">
      <c r="A253" s="10" t="s">
        <v>336</v>
      </c>
      <c r="B253" s="37" t="s">
        <v>4</v>
      </c>
      <c r="C253" s="13">
        <v>32375</v>
      </c>
      <c r="D253" s="13">
        <v>63759</v>
      </c>
      <c r="E253" s="13">
        <v>81679</v>
      </c>
      <c r="F253" s="13">
        <v>203079</v>
      </c>
      <c r="G253" s="13">
        <v>87203</v>
      </c>
      <c r="H253" s="13">
        <v>112096</v>
      </c>
      <c r="I253" s="13">
        <v>71523</v>
      </c>
      <c r="J253" s="13">
        <v>62891</v>
      </c>
      <c r="K253" s="13">
        <v>25904</v>
      </c>
      <c r="L253" s="13">
        <v>27091</v>
      </c>
      <c r="M253" s="13">
        <v>33507</v>
      </c>
      <c r="N253" s="52">
        <v>15214</v>
      </c>
      <c r="O253" s="13">
        <v>33381</v>
      </c>
      <c r="P253" s="13">
        <v>27072</v>
      </c>
      <c r="Q253" s="13">
        <v>27635</v>
      </c>
      <c r="R253" s="13">
        <v>120417</v>
      </c>
      <c r="S253" s="13">
        <v>34187</v>
      </c>
      <c r="T253" s="13">
        <v>33961</v>
      </c>
      <c r="U253" s="13">
        <v>25944</v>
      </c>
      <c r="V253" s="27">
        <f t="shared" si="7"/>
        <v>1118918</v>
      </c>
      <c r="W253" s="28">
        <f t="shared" si="6"/>
        <v>4.5719716155453611E-5</v>
      </c>
      <c r="X253" s="9"/>
    </row>
    <row r="254" spans="1:24">
      <c r="A254" s="10" t="s">
        <v>337</v>
      </c>
      <c r="B254" s="37" t="s">
        <v>21</v>
      </c>
      <c r="C254" s="13">
        <v>11475</v>
      </c>
      <c r="D254" s="13">
        <v>37105</v>
      </c>
      <c r="E254" s="13">
        <v>57048</v>
      </c>
      <c r="F254" s="13">
        <v>113615</v>
      </c>
      <c r="G254" s="13">
        <v>48118</v>
      </c>
      <c r="H254" s="13">
        <v>31142</v>
      </c>
      <c r="I254" s="13">
        <v>39531</v>
      </c>
      <c r="J254" s="13">
        <v>89095</v>
      </c>
      <c r="K254" s="13">
        <v>43186</v>
      </c>
      <c r="L254" s="13">
        <v>41255</v>
      </c>
      <c r="M254" s="13">
        <v>36377</v>
      </c>
      <c r="N254" s="52">
        <v>21307</v>
      </c>
      <c r="O254" s="13">
        <v>17734</v>
      </c>
      <c r="P254" s="13">
        <v>18747</v>
      </c>
      <c r="Q254" s="13">
        <v>27334</v>
      </c>
      <c r="R254" s="13">
        <v>10801</v>
      </c>
      <c r="S254" s="13">
        <v>8630</v>
      </c>
      <c r="T254" s="13">
        <v>34328</v>
      </c>
      <c r="U254" s="13">
        <v>139195</v>
      </c>
      <c r="V254" s="27">
        <f t="shared" si="7"/>
        <v>826023</v>
      </c>
      <c r="W254" s="28">
        <f t="shared" si="6"/>
        <v>3.3751836236324967E-5</v>
      </c>
      <c r="X254" s="9"/>
    </row>
    <row r="255" spans="1:24">
      <c r="A255" s="10" t="s">
        <v>338</v>
      </c>
      <c r="B255" s="37" t="s">
        <v>59</v>
      </c>
      <c r="C255" s="13">
        <v>747026</v>
      </c>
      <c r="D255" s="13">
        <v>460620</v>
      </c>
      <c r="E255" s="13">
        <v>695733</v>
      </c>
      <c r="F255" s="13">
        <v>556965</v>
      </c>
      <c r="G255" s="13">
        <v>497739</v>
      </c>
      <c r="H255" s="13">
        <v>509326</v>
      </c>
      <c r="I255" s="13">
        <v>711542</v>
      </c>
      <c r="J255" s="13">
        <v>609074</v>
      </c>
      <c r="K255" s="13">
        <v>812143</v>
      </c>
      <c r="L255" s="13">
        <v>873185</v>
      </c>
      <c r="M255" s="13">
        <v>569643</v>
      </c>
      <c r="N255" s="52">
        <v>609397</v>
      </c>
      <c r="O255" s="13">
        <v>910186</v>
      </c>
      <c r="P255" s="13">
        <v>642950</v>
      </c>
      <c r="Q255" s="13">
        <v>757040</v>
      </c>
      <c r="R255" s="13">
        <v>1501159</v>
      </c>
      <c r="S255" s="13">
        <v>691684</v>
      </c>
      <c r="T255" s="13">
        <v>1094649</v>
      </c>
      <c r="U255" s="13">
        <v>1509930</v>
      </c>
      <c r="V255" s="27">
        <f t="shared" si="7"/>
        <v>14759991</v>
      </c>
      <c r="W255" s="28">
        <f t="shared" si="6"/>
        <v>6.0310281805909811E-4</v>
      </c>
      <c r="X255" s="9"/>
    </row>
    <row r="256" spans="1:24">
      <c r="A256" s="10" t="s">
        <v>339</v>
      </c>
      <c r="B256" s="37" t="s">
        <v>36</v>
      </c>
      <c r="C256" s="13">
        <v>0</v>
      </c>
      <c r="D256" s="13">
        <v>454802</v>
      </c>
      <c r="E256" s="13">
        <v>284761</v>
      </c>
      <c r="F256" s="13">
        <v>1112751</v>
      </c>
      <c r="G256" s="13">
        <v>505162</v>
      </c>
      <c r="H256" s="13">
        <v>492274</v>
      </c>
      <c r="I256" s="13">
        <v>342625</v>
      </c>
      <c r="J256" s="13">
        <v>325282</v>
      </c>
      <c r="K256" s="13">
        <v>203222</v>
      </c>
      <c r="L256" s="13">
        <v>216668</v>
      </c>
      <c r="M256" s="13">
        <v>225337</v>
      </c>
      <c r="N256" s="52">
        <v>159499</v>
      </c>
      <c r="O256" s="13">
        <v>194584</v>
      </c>
      <c r="P256" s="13">
        <v>132797</v>
      </c>
      <c r="Q256" s="13">
        <v>384468</v>
      </c>
      <c r="R256" s="13">
        <v>356927</v>
      </c>
      <c r="S256" s="13">
        <v>272670</v>
      </c>
      <c r="T256" s="13">
        <v>338975</v>
      </c>
      <c r="U256" s="13">
        <v>426547</v>
      </c>
      <c r="V256" s="27">
        <f t="shared" si="7"/>
        <v>6429351</v>
      </c>
      <c r="W256" s="28">
        <f t="shared" si="6"/>
        <v>2.627074573684415E-4</v>
      </c>
      <c r="X256" s="9"/>
    </row>
    <row r="257" spans="1:24">
      <c r="A257" s="10" t="s">
        <v>340</v>
      </c>
      <c r="B257" s="37" t="s">
        <v>9</v>
      </c>
      <c r="C257" s="13">
        <v>17777688</v>
      </c>
      <c r="D257" s="13">
        <v>14552073</v>
      </c>
      <c r="E257" s="13">
        <v>30587817</v>
      </c>
      <c r="F257" s="13">
        <v>19089519</v>
      </c>
      <c r="G257" s="13">
        <v>12927619</v>
      </c>
      <c r="H257" s="13">
        <v>8403487</v>
      </c>
      <c r="I257" s="13">
        <v>7809863</v>
      </c>
      <c r="J257" s="13">
        <v>10484083</v>
      </c>
      <c r="K257" s="13">
        <v>8454599</v>
      </c>
      <c r="L257" s="13">
        <v>10163678</v>
      </c>
      <c r="M257" s="13">
        <v>11616300</v>
      </c>
      <c r="N257" s="52">
        <v>16645929</v>
      </c>
      <c r="O257" s="13">
        <v>20636011</v>
      </c>
      <c r="P257" s="13">
        <v>14975968</v>
      </c>
      <c r="Q257" s="13">
        <v>13891249</v>
      </c>
      <c r="R257" s="13">
        <v>14482838</v>
      </c>
      <c r="S257" s="13">
        <v>14647052</v>
      </c>
      <c r="T257" s="13">
        <v>18063406</v>
      </c>
      <c r="U257" s="13">
        <v>17986442</v>
      </c>
      <c r="V257" s="27">
        <f t="shared" si="7"/>
        <v>283195621</v>
      </c>
      <c r="W257" s="28">
        <f t="shared" si="6"/>
        <v>1.1571556993977591E-2</v>
      </c>
      <c r="X257" s="9"/>
    </row>
    <row r="258" spans="1:24">
      <c r="A258" s="10" t="s">
        <v>341</v>
      </c>
      <c r="B258" s="37" t="s">
        <v>34</v>
      </c>
      <c r="C258" s="13">
        <v>239395</v>
      </c>
      <c r="D258" s="13">
        <v>699075</v>
      </c>
      <c r="E258" s="13">
        <v>113078</v>
      </c>
      <c r="F258" s="13">
        <v>176781</v>
      </c>
      <c r="G258" s="13">
        <v>645222</v>
      </c>
      <c r="H258" s="13">
        <v>0</v>
      </c>
      <c r="I258" s="13">
        <v>0</v>
      </c>
      <c r="J258" s="13">
        <v>0</v>
      </c>
      <c r="K258" s="13">
        <v>14300</v>
      </c>
      <c r="L258" s="13">
        <v>216800</v>
      </c>
      <c r="M258" s="13">
        <v>24055</v>
      </c>
      <c r="N258" s="52">
        <v>116553</v>
      </c>
      <c r="O258" s="13">
        <v>730520</v>
      </c>
      <c r="P258" s="13">
        <v>73038</v>
      </c>
      <c r="Q258" s="13">
        <v>13501</v>
      </c>
      <c r="R258" s="13">
        <v>90706</v>
      </c>
      <c r="S258" s="13">
        <v>632</v>
      </c>
      <c r="T258" s="13">
        <v>0</v>
      </c>
      <c r="U258" s="13">
        <v>0</v>
      </c>
      <c r="V258" s="27">
        <f t="shared" si="7"/>
        <v>3153656</v>
      </c>
      <c r="W258" s="28">
        <f t="shared" si="6"/>
        <v>1.2886043228542505E-4</v>
      </c>
      <c r="X258" s="9"/>
    </row>
    <row r="259" spans="1:24">
      <c r="A259" s="10" t="s">
        <v>342</v>
      </c>
      <c r="B259" s="37" t="s">
        <v>36</v>
      </c>
      <c r="C259" s="13">
        <v>81855</v>
      </c>
      <c r="D259" s="13">
        <v>168097</v>
      </c>
      <c r="E259" s="13">
        <v>130378</v>
      </c>
      <c r="F259" s="13">
        <v>164972</v>
      </c>
      <c r="G259" s="13">
        <v>293121</v>
      </c>
      <c r="H259" s="13">
        <v>194606</v>
      </c>
      <c r="I259" s="13">
        <v>266521</v>
      </c>
      <c r="J259" s="13">
        <v>89918</v>
      </c>
      <c r="K259" s="13">
        <v>149683</v>
      </c>
      <c r="L259" s="13">
        <v>229358</v>
      </c>
      <c r="M259" s="13">
        <v>90784</v>
      </c>
      <c r="N259" s="52">
        <v>70962</v>
      </c>
      <c r="O259" s="13">
        <v>135338</v>
      </c>
      <c r="P259" s="13">
        <v>169590</v>
      </c>
      <c r="Q259" s="13">
        <v>170815</v>
      </c>
      <c r="R259" s="13">
        <v>153681</v>
      </c>
      <c r="S259" s="13">
        <v>172576</v>
      </c>
      <c r="T259" s="13">
        <v>227854</v>
      </c>
      <c r="U259" s="13">
        <v>508594</v>
      </c>
      <c r="V259" s="27">
        <f t="shared" si="7"/>
        <v>3468703</v>
      </c>
      <c r="W259" s="28">
        <f t="shared" si="6"/>
        <v>1.4173345731105443E-4</v>
      </c>
      <c r="X259" s="9"/>
    </row>
    <row r="260" spans="1:24">
      <c r="A260" s="10" t="s">
        <v>343</v>
      </c>
      <c r="B260" s="37" t="s">
        <v>23</v>
      </c>
      <c r="C260" s="13">
        <v>245009</v>
      </c>
      <c r="D260" s="13">
        <v>483842</v>
      </c>
      <c r="E260" s="13">
        <v>348364</v>
      </c>
      <c r="F260" s="13">
        <v>392416</v>
      </c>
      <c r="G260" s="13">
        <v>284064</v>
      </c>
      <c r="H260" s="13">
        <v>485836</v>
      </c>
      <c r="I260" s="13">
        <v>448860</v>
      </c>
      <c r="J260" s="13">
        <v>229880</v>
      </c>
      <c r="K260" s="13">
        <v>319639</v>
      </c>
      <c r="L260" s="13">
        <v>429795</v>
      </c>
      <c r="M260" s="13">
        <v>274626</v>
      </c>
      <c r="N260" s="52">
        <v>392382</v>
      </c>
      <c r="O260" s="13">
        <v>294205</v>
      </c>
      <c r="P260" s="13">
        <v>263849</v>
      </c>
      <c r="Q260" s="13">
        <v>434707</v>
      </c>
      <c r="R260" s="13">
        <v>300298</v>
      </c>
      <c r="S260" s="13">
        <v>544462</v>
      </c>
      <c r="T260" s="13">
        <v>467860</v>
      </c>
      <c r="U260" s="13">
        <v>422094</v>
      </c>
      <c r="V260" s="27">
        <f t="shared" si="7"/>
        <v>7062188</v>
      </c>
      <c r="W260" s="28">
        <f t="shared" ref="W260:W323" si="8">(V260/V$417)</f>
        <v>2.8856558818112735E-4</v>
      </c>
      <c r="X260" s="9"/>
    </row>
    <row r="261" spans="1:24">
      <c r="A261" s="10" t="s">
        <v>344</v>
      </c>
      <c r="B261" s="37" t="s">
        <v>36</v>
      </c>
      <c r="C261" s="13">
        <v>1945136</v>
      </c>
      <c r="D261" s="13">
        <v>1475080</v>
      </c>
      <c r="E261" s="13">
        <v>1689946</v>
      </c>
      <c r="F261" s="13">
        <v>2498538</v>
      </c>
      <c r="G261" s="13">
        <v>1874885</v>
      </c>
      <c r="H261" s="13">
        <v>3799507</v>
      </c>
      <c r="I261" s="13">
        <v>1590892</v>
      </c>
      <c r="J261" s="13">
        <v>1958008</v>
      </c>
      <c r="K261" s="13">
        <v>3327972</v>
      </c>
      <c r="L261" s="13">
        <v>2420498</v>
      </c>
      <c r="M261" s="13">
        <v>1483820</v>
      </c>
      <c r="N261" s="52">
        <v>1686836</v>
      </c>
      <c r="O261" s="13">
        <v>1812880</v>
      </c>
      <c r="P261" s="13">
        <v>1550742</v>
      </c>
      <c r="Q261" s="13">
        <v>2257500</v>
      </c>
      <c r="R261" s="13">
        <v>2602816</v>
      </c>
      <c r="S261" s="13">
        <v>2056149</v>
      </c>
      <c r="T261" s="13">
        <v>3189054</v>
      </c>
      <c r="U261" s="13">
        <v>2720261</v>
      </c>
      <c r="V261" s="27">
        <f t="shared" ref="V261:V324" si="9">SUM(C261:U261)</f>
        <v>41940520</v>
      </c>
      <c r="W261" s="28">
        <f t="shared" si="8"/>
        <v>1.713716885251757E-3</v>
      </c>
      <c r="X261" s="9"/>
    </row>
    <row r="262" spans="1:24">
      <c r="A262" s="10" t="s">
        <v>345</v>
      </c>
      <c r="B262" s="37" t="s">
        <v>55</v>
      </c>
      <c r="C262" s="13">
        <v>86627</v>
      </c>
      <c r="D262" s="13">
        <v>43374</v>
      </c>
      <c r="E262" s="13">
        <v>108101</v>
      </c>
      <c r="F262" s="13">
        <v>169662</v>
      </c>
      <c r="G262" s="13">
        <v>229758</v>
      </c>
      <c r="H262" s="13">
        <v>1439</v>
      </c>
      <c r="I262" s="13">
        <v>78951</v>
      </c>
      <c r="J262" s="13">
        <v>6269</v>
      </c>
      <c r="K262" s="13">
        <v>36938</v>
      </c>
      <c r="L262" s="13">
        <v>0</v>
      </c>
      <c r="M262" s="13">
        <v>85676</v>
      </c>
      <c r="N262" s="52">
        <v>0</v>
      </c>
      <c r="O262" s="13">
        <v>0</v>
      </c>
      <c r="P262" s="13">
        <v>0</v>
      </c>
      <c r="Q262" s="13">
        <v>0</v>
      </c>
      <c r="R262" s="13">
        <v>0</v>
      </c>
      <c r="S262" s="13">
        <v>59142</v>
      </c>
      <c r="T262" s="13">
        <v>80711</v>
      </c>
      <c r="U262" s="13">
        <v>148170</v>
      </c>
      <c r="V262" s="27">
        <f t="shared" si="9"/>
        <v>1134818</v>
      </c>
      <c r="W262" s="28">
        <f t="shared" si="8"/>
        <v>4.6369400481625607E-5</v>
      </c>
      <c r="X262" s="9"/>
    </row>
    <row r="263" spans="1:24">
      <c r="A263" s="10" t="s">
        <v>346</v>
      </c>
      <c r="B263" s="37" t="s">
        <v>14</v>
      </c>
      <c r="C263" s="13">
        <v>5622750</v>
      </c>
      <c r="D263" s="13">
        <v>5783011</v>
      </c>
      <c r="E263" s="13">
        <v>7955542</v>
      </c>
      <c r="F263" s="13">
        <v>8277070</v>
      </c>
      <c r="G263" s="13">
        <v>6913322</v>
      </c>
      <c r="H263" s="13">
        <v>7198876</v>
      </c>
      <c r="I263" s="13">
        <v>5887190</v>
      </c>
      <c r="J263" s="13">
        <v>6943623</v>
      </c>
      <c r="K263" s="13">
        <v>6127385</v>
      </c>
      <c r="L263" s="13">
        <v>7304376</v>
      </c>
      <c r="M263" s="13">
        <v>7295693</v>
      </c>
      <c r="N263" s="52">
        <v>10689779</v>
      </c>
      <c r="O263" s="13">
        <v>11402772</v>
      </c>
      <c r="P263" s="13">
        <v>12655625</v>
      </c>
      <c r="Q263" s="13">
        <v>23188631</v>
      </c>
      <c r="R263" s="13">
        <v>10998194</v>
      </c>
      <c r="S263" s="13">
        <v>11287832</v>
      </c>
      <c r="T263" s="13">
        <v>12128635</v>
      </c>
      <c r="U263" s="13">
        <v>15062474</v>
      </c>
      <c r="V263" s="27">
        <f t="shared" si="9"/>
        <v>182722780</v>
      </c>
      <c r="W263" s="28">
        <f t="shared" si="8"/>
        <v>7.466171459155538E-3</v>
      </c>
      <c r="X263" s="9"/>
    </row>
    <row r="264" spans="1:24">
      <c r="A264" s="10" t="s">
        <v>347</v>
      </c>
      <c r="B264" s="37" t="s">
        <v>98</v>
      </c>
      <c r="C264" s="13">
        <v>266933</v>
      </c>
      <c r="D264" s="13">
        <v>223608</v>
      </c>
      <c r="E264" s="13">
        <v>314013</v>
      </c>
      <c r="F264" s="13">
        <v>245967</v>
      </c>
      <c r="G264" s="13">
        <v>215474</v>
      </c>
      <c r="H264" s="13">
        <v>103753</v>
      </c>
      <c r="I264" s="13">
        <v>131524</v>
      </c>
      <c r="J264" s="13">
        <v>113290</v>
      </c>
      <c r="K264" s="13">
        <v>178653</v>
      </c>
      <c r="L264" s="13">
        <v>185198</v>
      </c>
      <c r="M264" s="13">
        <v>186724</v>
      </c>
      <c r="N264" s="52">
        <v>204237</v>
      </c>
      <c r="O264" s="13">
        <v>181647</v>
      </c>
      <c r="P264" s="13">
        <v>150712</v>
      </c>
      <c r="Q264" s="13">
        <v>53706</v>
      </c>
      <c r="R264" s="13">
        <v>136586</v>
      </c>
      <c r="S264" s="13">
        <v>1245821</v>
      </c>
      <c r="T264" s="13">
        <v>147904</v>
      </c>
      <c r="U264" s="13">
        <v>9350</v>
      </c>
      <c r="V264" s="27">
        <f t="shared" si="9"/>
        <v>4295100</v>
      </c>
      <c r="W264" s="28">
        <f t="shared" si="8"/>
        <v>1.7550057543027175E-4</v>
      </c>
      <c r="X264" s="9"/>
    </row>
    <row r="265" spans="1:24">
      <c r="A265" s="10" t="s">
        <v>348</v>
      </c>
      <c r="B265" s="37" t="s">
        <v>53</v>
      </c>
      <c r="C265" s="13">
        <v>1041183</v>
      </c>
      <c r="D265" s="13">
        <v>1315535</v>
      </c>
      <c r="E265" s="13">
        <v>1878805</v>
      </c>
      <c r="F265" s="13">
        <v>1839960</v>
      </c>
      <c r="G265" s="13">
        <v>1629262</v>
      </c>
      <c r="H265" s="13">
        <v>1612654</v>
      </c>
      <c r="I265" s="13">
        <v>1539124</v>
      </c>
      <c r="J265" s="13">
        <v>1382062</v>
      </c>
      <c r="K265" s="13">
        <v>1376580</v>
      </c>
      <c r="L265" s="13">
        <v>1557753</v>
      </c>
      <c r="M265" s="13">
        <v>3376702</v>
      </c>
      <c r="N265" s="52">
        <v>4089489</v>
      </c>
      <c r="O265" s="13">
        <v>2808121</v>
      </c>
      <c r="P265" s="13">
        <v>3532755</v>
      </c>
      <c r="Q265" s="13">
        <v>2834138</v>
      </c>
      <c r="R265" s="13">
        <v>1446279</v>
      </c>
      <c r="S265" s="13">
        <v>1981143</v>
      </c>
      <c r="T265" s="13">
        <v>1915716</v>
      </c>
      <c r="U265" s="13">
        <v>2620113</v>
      </c>
      <c r="V265" s="27">
        <f t="shared" si="9"/>
        <v>39777374</v>
      </c>
      <c r="W265" s="28">
        <f t="shared" si="8"/>
        <v>1.6253293348478803E-3</v>
      </c>
      <c r="X265" s="9"/>
    </row>
    <row r="266" spans="1:24">
      <c r="A266" s="10" t="s">
        <v>349</v>
      </c>
      <c r="B266" s="37" t="s">
        <v>66</v>
      </c>
      <c r="C266" s="13">
        <v>3595786</v>
      </c>
      <c r="D266" s="13">
        <v>5567206</v>
      </c>
      <c r="E266" s="13">
        <v>4084692</v>
      </c>
      <c r="F266" s="13">
        <v>7760914</v>
      </c>
      <c r="G266" s="13">
        <v>4952481</v>
      </c>
      <c r="H266" s="13">
        <v>3707745</v>
      </c>
      <c r="I266" s="13">
        <v>5794107</v>
      </c>
      <c r="J266" s="13">
        <v>3044934</v>
      </c>
      <c r="K266" s="13">
        <v>2748778</v>
      </c>
      <c r="L266" s="13">
        <v>3012303</v>
      </c>
      <c r="M266" s="13">
        <v>5612841</v>
      </c>
      <c r="N266" s="52">
        <v>7976693</v>
      </c>
      <c r="O266" s="13">
        <v>4276136</v>
      </c>
      <c r="P266" s="13">
        <v>7450630</v>
      </c>
      <c r="Q266" s="13">
        <v>15645616</v>
      </c>
      <c r="R266" s="13">
        <v>5350581</v>
      </c>
      <c r="S266" s="13">
        <v>5069738</v>
      </c>
      <c r="T266" s="13">
        <v>5457410</v>
      </c>
      <c r="U266" s="13">
        <v>6824920</v>
      </c>
      <c r="V266" s="27">
        <f t="shared" si="9"/>
        <v>107933511</v>
      </c>
      <c r="W266" s="28">
        <f t="shared" si="8"/>
        <v>4.4102333563152355E-3</v>
      </c>
      <c r="X266" s="9"/>
    </row>
    <row r="267" spans="1:24">
      <c r="A267" s="10" t="s">
        <v>350</v>
      </c>
      <c r="B267" s="37" t="s">
        <v>4</v>
      </c>
      <c r="C267" s="13">
        <v>327228</v>
      </c>
      <c r="D267" s="13">
        <v>370053</v>
      </c>
      <c r="E267" s="13">
        <v>1017657</v>
      </c>
      <c r="F267" s="13">
        <v>742217</v>
      </c>
      <c r="G267" s="13">
        <v>215474</v>
      </c>
      <c r="H267" s="13">
        <v>1355485</v>
      </c>
      <c r="I267" s="13">
        <v>2241042</v>
      </c>
      <c r="J267" s="13">
        <v>7293868</v>
      </c>
      <c r="K267" s="13">
        <v>1166927</v>
      </c>
      <c r="L267" s="13">
        <v>1332008</v>
      </c>
      <c r="M267" s="13">
        <v>1021622</v>
      </c>
      <c r="N267" s="52">
        <v>888025</v>
      </c>
      <c r="O267" s="13">
        <v>1009755</v>
      </c>
      <c r="P267" s="13">
        <v>881732</v>
      </c>
      <c r="Q267" s="13">
        <v>2301833</v>
      </c>
      <c r="R267" s="13">
        <v>925530</v>
      </c>
      <c r="S267" s="13">
        <v>1033035</v>
      </c>
      <c r="T267" s="13">
        <v>1083877</v>
      </c>
      <c r="U267" s="13">
        <v>1359243</v>
      </c>
      <c r="V267" s="27">
        <f t="shared" si="9"/>
        <v>26566611</v>
      </c>
      <c r="W267" s="28">
        <f t="shared" si="8"/>
        <v>1.0855289790068189E-3</v>
      </c>
      <c r="X267" s="9"/>
    </row>
    <row r="268" spans="1:24">
      <c r="A268" s="10" t="s">
        <v>351</v>
      </c>
      <c r="B268" s="37" t="s">
        <v>48</v>
      </c>
      <c r="C268" s="13">
        <v>1645721</v>
      </c>
      <c r="D268" s="13">
        <v>1988407</v>
      </c>
      <c r="E268" s="13">
        <v>2068962</v>
      </c>
      <c r="F268" s="13">
        <v>1961031</v>
      </c>
      <c r="G268" s="13">
        <v>1367005</v>
      </c>
      <c r="H268" s="13">
        <v>1399820</v>
      </c>
      <c r="I268" s="13">
        <v>1322058</v>
      </c>
      <c r="J268" s="13">
        <v>1361850</v>
      </c>
      <c r="K268" s="13">
        <v>1149350</v>
      </c>
      <c r="L268" s="13">
        <v>1165873</v>
      </c>
      <c r="M268" s="13">
        <v>1263720</v>
      </c>
      <c r="N268" s="52">
        <v>1838756</v>
      </c>
      <c r="O268" s="13">
        <v>3032534</v>
      </c>
      <c r="P268" s="13">
        <v>2207274</v>
      </c>
      <c r="Q268" s="13">
        <v>2055930</v>
      </c>
      <c r="R268" s="13">
        <v>2457933</v>
      </c>
      <c r="S268" s="13">
        <v>2932280</v>
      </c>
      <c r="T268" s="13">
        <v>2520369</v>
      </c>
      <c r="U268" s="13">
        <v>1845394</v>
      </c>
      <c r="V268" s="27">
        <f t="shared" si="9"/>
        <v>35584267</v>
      </c>
      <c r="W268" s="28">
        <f t="shared" si="8"/>
        <v>1.4539962596364299E-3</v>
      </c>
      <c r="X268" s="9"/>
    </row>
    <row r="269" spans="1:24">
      <c r="A269" s="10" t="s">
        <v>352</v>
      </c>
      <c r="B269" s="37" t="s">
        <v>31</v>
      </c>
      <c r="C269" s="13">
        <v>177674</v>
      </c>
      <c r="D269" s="13">
        <v>0</v>
      </c>
      <c r="E269" s="13">
        <v>48855</v>
      </c>
      <c r="F269" s="13">
        <v>0</v>
      </c>
      <c r="G269" s="13">
        <v>232852</v>
      </c>
      <c r="H269" s="13">
        <v>0</v>
      </c>
      <c r="I269" s="13">
        <v>0</v>
      </c>
      <c r="J269" s="13">
        <v>0</v>
      </c>
      <c r="K269" s="13">
        <v>0</v>
      </c>
      <c r="L269" s="13">
        <v>0</v>
      </c>
      <c r="M269" s="13">
        <v>0</v>
      </c>
      <c r="N269" s="52">
        <v>0</v>
      </c>
      <c r="O269" s="13">
        <v>0</v>
      </c>
      <c r="P269" s="13">
        <v>0</v>
      </c>
      <c r="Q269" s="13">
        <v>1407</v>
      </c>
      <c r="R269" s="13">
        <v>0</v>
      </c>
      <c r="S269" s="13">
        <v>0</v>
      </c>
      <c r="T269" s="13">
        <v>0</v>
      </c>
      <c r="U269" s="13">
        <v>0</v>
      </c>
      <c r="V269" s="27">
        <f t="shared" si="9"/>
        <v>460788</v>
      </c>
      <c r="W269" s="28">
        <f t="shared" si="8"/>
        <v>1.8828096936360984E-5</v>
      </c>
      <c r="X269" s="9"/>
    </row>
    <row r="270" spans="1:24">
      <c r="A270" s="10" t="s">
        <v>353</v>
      </c>
      <c r="B270" s="37" t="s">
        <v>45</v>
      </c>
      <c r="C270" s="13">
        <v>0</v>
      </c>
      <c r="D270" s="13">
        <v>0</v>
      </c>
      <c r="E270" s="13">
        <v>25811</v>
      </c>
      <c r="F270" s="13">
        <v>4508493</v>
      </c>
      <c r="G270" s="13">
        <v>70703</v>
      </c>
      <c r="H270" s="13">
        <v>0</v>
      </c>
      <c r="I270" s="13">
        <v>0</v>
      </c>
      <c r="J270" s="13">
        <v>5844</v>
      </c>
      <c r="K270" s="13">
        <v>0</v>
      </c>
      <c r="L270" s="13">
        <v>0</v>
      </c>
      <c r="M270" s="13">
        <v>169030</v>
      </c>
      <c r="N270" s="52">
        <v>130989</v>
      </c>
      <c r="O270" s="13">
        <v>92821</v>
      </c>
      <c r="P270" s="13">
        <v>1975</v>
      </c>
      <c r="Q270" s="13">
        <v>14500</v>
      </c>
      <c r="R270" s="13">
        <v>435246</v>
      </c>
      <c r="S270" s="13">
        <v>318904</v>
      </c>
      <c r="T270" s="13">
        <v>855219</v>
      </c>
      <c r="U270" s="13">
        <v>662368</v>
      </c>
      <c r="V270" s="27">
        <f t="shared" si="9"/>
        <v>7291903</v>
      </c>
      <c r="W270" s="28">
        <f t="shared" si="8"/>
        <v>2.9795189226833481E-4</v>
      </c>
      <c r="X270" s="9"/>
    </row>
    <row r="271" spans="1:24">
      <c r="A271" s="10" t="s">
        <v>354</v>
      </c>
      <c r="B271" s="37" t="s">
        <v>9</v>
      </c>
      <c r="C271" s="13">
        <v>3890484</v>
      </c>
      <c r="D271" s="13">
        <v>4029221</v>
      </c>
      <c r="E271" s="13">
        <v>3721846</v>
      </c>
      <c r="F271" s="13">
        <v>3546155</v>
      </c>
      <c r="G271" s="13">
        <v>3493921</v>
      </c>
      <c r="H271" s="13">
        <v>3537025</v>
      </c>
      <c r="I271" s="13">
        <v>3872631</v>
      </c>
      <c r="J271" s="13">
        <v>4412412</v>
      </c>
      <c r="K271" s="13">
        <v>5125591</v>
      </c>
      <c r="L271" s="13">
        <v>4257743</v>
      </c>
      <c r="M271" s="13">
        <v>4554163</v>
      </c>
      <c r="N271" s="52">
        <v>5141651</v>
      </c>
      <c r="O271" s="13">
        <v>5102846</v>
      </c>
      <c r="P271" s="13">
        <v>5461699</v>
      </c>
      <c r="Q271" s="13">
        <v>5072882</v>
      </c>
      <c r="R271" s="13">
        <v>4507725</v>
      </c>
      <c r="S271" s="13">
        <v>4797284</v>
      </c>
      <c r="T271" s="13">
        <v>5296040</v>
      </c>
      <c r="U271" s="13">
        <v>5705621</v>
      </c>
      <c r="V271" s="27">
        <f t="shared" si="9"/>
        <v>85526940</v>
      </c>
      <c r="W271" s="28">
        <f t="shared" si="8"/>
        <v>3.4946863134246763E-3</v>
      </c>
      <c r="X271" s="9"/>
    </row>
    <row r="272" spans="1:24">
      <c r="A272" s="10" t="s">
        <v>355</v>
      </c>
      <c r="B272" s="37" t="s">
        <v>45</v>
      </c>
      <c r="C272" s="13">
        <v>3795624</v>
      </c>
      <c r="D272" s="13">
        <v>4192225</v>
      </c>
      <c r="E272" s="13">
        <v>4978467</v>
      </c>
      <c r="F272" s="13">
        <v>10965511</v>
      </c>
      <c r="G272" s="13">
        <v>5015577</v>
      </c>
      <c r="H272" s="13">
        <v>4608980</v>
      </c>
      <c r="I272" s="13">
        <v>4586501</v>
      </c>
      <c r="J272" s="13">
        <v>7955570</v>
      </c>
      <c r="K272" s="13">
        <v>3776141</v>
      </c>
      <c r="L272" s="13">
        <v>4066548</v>
      </c>
      <c r="M272" s="13">
        <v>4790200</v>
      </c>
      <c r="N272" s="52">
        <v>5477580</v>
      </c>
      <c r="O272" s="13">
        <v>5421542</v>
      </c>
      <c r="P272" s="13">
        <v>6733524</v>
      </c>
      <c r="Q272" s="13">
        <v>6179018</v>
      </c>
      <c r="R272" s="13">
        <v>4427040</v>
      </c>
      <c r="S272" s="13">
        <v>3832893</v>
      </c>
      <c r="T272" s="13">
        <v>20729501</v>
      </c>
      <c r="U272" s="13">
        <v>6619690</v>
      </c>
      <c r="V272" s="27">
        <f t="shared" si="9"/>
        <v>118152132</v>
      </c>
      <c r="W272" s="28">
        <f t="shared" si="8"/>
        <v>4.8277728468052953E-3</v>
      </c>
      <c r="X272" s="9"/>
    </row>
    <row r="273" spans="1:24">
      <c r="A273" s="10" t="s">
        <v>356</v>
      </c>
      <c r="B273" s="37" t="s">
        <v>45</v>
      </c>
      <c r="C273" s="13">
        <v>2968145</v>
      </c>
      <c r="D273" s="13">
        <v>2883873</v>
      </c>
      <c r="E273" s="13">
        <v>3203388</v>
      </c>
      <c r="F273" s="13">
        <v>2503606</v>
      </c>
      <c r="G273" s="13">
        <v>3147299</v>
      </c>
      <c r="H273" s="13">
        <v>3141509</v>
      </c>
      <c r="I273" s="13">
        <v>2908597</v>
      </c>
      <c r="J273" s="13">
        <v>2424492</v>
      </c>
      <c r="K273" s="13">
        <v>2582793</v>
      </c>
      <c r="L273" s="13">
        <v>2903457</v>
      </c>
      <c r="M273" s="13">
        <v>4322920</v>
      </c>
      <c r="N273" s="52">
        <v>3046068</v>
      </c>
      <c r="O273" s="13">
        <v>3153685</v>
      </c>
      <c r="P273" s="13">
        <v>4564987</v>
      </c>
      <c r="Q273" s="13">
        <v>4496094</v>
      </c>
      <c r="R273" s="13">
        <v>3900948</v>
      </c>
      <c r="S273" s="13">
        <v>4119892</v>
      </c>
      <c r="T273" s="13">
        <v>6859216</v>
      </c>
      <c r="U273" s="13">
        <v>4594548</v>
      </c>
      <c r="V273" s="27">
        <f t="shared" si="9"/>
        <v>67725517</v>
      </c>
      <c r="W273" s="28">
        <f t="shared" si="8"/>
        <v>2.7673086086034441E-3</v>
      </c>
      <c r="X273" s="9"/>
    </row>
    <row r="274" spans="1:24">
      <c r="A274" s="10" t="s">
        <v>357</v>
      </c>
      <c r="B274" s="37" t="s">
        <v>52</v>
      </c>
      <c r="C274" s="13">
        <v>1420138</v>
      </c>
      <c r="D274" s="13">
        <v>2578842</v>
      </c>
      <c r="E274" s="13">
        <v>2762839</v>
      </c>
      <c r="F274" s="13">
        <v>3082103</v>
      </c>
      <c r="G274" s="13">
        <v>5058936</v>
      </c>
      <c r="H274" s="13">
        <v>1660923</v>
      </c>
      <c r="I274" s="13">
        <v>1961890</v>
      </c>
      <c r="J274" s="13">
        <v>1670173</v>
      </c>
      <c r="K274" s="13">
        <v>2317203</v>
      </c>
      <c r="L274" s="13">
        <v>2026138</v>
      </c>
      <c r="M274" s="13">
        <v>1754322</v>
      </c>
      <c r="N274" s="52">
        <v>1999033</v>
      </c>
      <c r="O274" s="13">
        <v>1974898</v>
      </c>
      <c r="P274" s="13">
        <v>4850977</v>
      </c>
      <c r="Q274" s="13">
        <v>16129457</v>
      </c>
      <c r="R274" s="13">
        <v>5080777</v>
      </c>
      <c r="S274" s="13">
        <v>2226037</v>
      </c>
      <c r="T274" s="13">
        <v>1600585</v>
      </c>
      <c r="U274" s="13">
        <v>3376119</v>
      </c>
      <c r="V274" s="27">
        <f t="shared" si="9"/>
        <v>63531390</v>
      </c>
      <c r="W274" s="28">
        <f t="shared" si="8"/>
        <v>2.5959338555295599E-3</v>
      </c>
      <c r="X274" s="9"/>
    </row>
    <row r="275" spans="1:24">
      <c r="A275" s="10" t="s">
        <v>358</v>
      </c>
      <c r="B275" s="37" t="s">
        <v>60</v>
      </c>
      <c r="C275" s="13">
        <v>530287</v>
      </c>
      <c r="D275" s="13">
        <v>3042032</v>
      </c>
      <c r="E275" s="13">
        <v>3910801</v>
      </c>
      <c r="F275" s="13">
        <v>4978191</v>
      </c>
      <c r="G275" s="13">
        <v>3781097</v>
      </c>
      <c r="H275" s="13">
        <v>9062817</v>
      </c>
      <c r="I275" s="13">
        <v>4988497</v>
      </c>
      <c r="J275" s="13">
        <v>1573499</v>
      </c>
      <c r="K275" s="13">
        <v>1162628</v>
      </c>
      <c r="L275" s="13">
        <v>4079609</v>
      </c>
      <c r="M275" s="13">
        <v>3399440</v>
      </c>
      <c r="N275" s="52">
        <v>2673298</v>
      </c>
      <c r="O275" s="13">
        <v>4448071</v>
      </c>
      <c r="P275" s="13">
        <v>10245883</v>
      </c>
      <c r="Q275" s="13">
        <v>13214146</v>
      </c>
      <c r="R275" s="13">
        <v>9443600</v>
      </c>
      <c r="S275" s="13">
        <v>6837627</v>
      </c>
      <c r="T275" s="13">
        <v>6803944</v>
      </c>
      <c r="U275" s="13">
        <v>9151159</v>
      </c>
      <c r="V275" s="27">
        <f t="shared" si="9"/>
        <v>103326626</v>
      </c>
      <c r="W275" s="28">
        <f t="shared" si="8"/>
        <v>4.2219930432978231E-3</v>
      </c>
      <c r="X275" s="9"/>
    </row>
    <row r="276" spans="1:24">
      <c r="A276" s="10" t="s">
        <v>359</v>
      </c>
      <c r="B276" s="37" t="s">
        <v>54</v>
      </c>
      <c r="C276" s="13">
        <v>10039</v>
      </c>
      <c r="D276" s="13">
        <v>9962</v>
      </c>
      <c r="E276" s="13">
        <v>29553</v>
      </c>
      <c r="F276" s="13">
        <v>52938</v>
      </c>
      <c r="G276" s="13">
        <v>50598</v>
      </c>
      <c r="H276" s="13">
        <v>42236</v>
      </c>
      <c r="I276" s="13">
        <v>47426</v>
      </c>
      <c r="J276" s="13">
        <v>48744</v>
      </c>
      <c r="K276" s="13">
        <v>48105</v>
      </c>
      <c r="L276" s="13">
        <v>48873</v>
      </c>
      <c r="M276" s="13">
        <v>48643</v>
      </c>
      <c r="N276" s="52">
        <v>54480</v>
      </c>
      <c r="O276" s="13">
        <v>50154</v>
      </c>
      <c r="P276" s="13">
        <v>51662</v>
      </c>
      <c r="Q276" s="13">
        <v>43702</v>
      </c>
      <c r="R276" s="13">
        <v>42216</v>
      </c>
      <c r="S276" s="13">
        <v>39063</v>
      </c>
      <c r="T276" s="13">
        <v>40099</v>
      </c>
      <c r="U276" s="13">
        <v>12542</v>
      </c>
      <c r="V276" s="27">
        <f t="shared" si="9"/>
        <v>771035</v>
      </c>
      <c r="W276" s="28">
        <f t="shared" si="8"/>
        <v>3.1504990844655438E-5</v>
      </c>
      <c r="X276" s="9"/>
    </row>
    <row r="277" spans="1:24">
      <c r="A277" s="10" t="s">
        <v>360</v>
      </c>
      <c r="B277" s="37" t="s">
        <v>66</v>
      </c>
      <c r="C277" s="13">
        <v>11369</v>
      </c>
      <c r="D277" s="13">
        <v>1170</v>
      </c>
      <c r="E277" s="13">
        <v>30638</v>
      </c>
      <c r="F277" s="13">
        <v>6636</v>
      </c>
      <c r="G277" s="13">
        <v>208756</v>
      </c>
      <c r="H277" s="13">
        <v>8807</v>
      </c>
      <c r="I277" s="13">
        <v>23509</v>
      </c>
      <c r="J277" s="13">
        <v>16219</v>
      </c>
      <c r="K277" s="13">
        <v>17799</v>
      </c>
      <c r="L277" s="13">
        <v>21143</v>
      </c>
      <c r="M277" s="13">
        <v>135395</v>
      </c>
      <c r="N277" s="52">
        <v>21618</v>
      </c>
      <c r="O277" s="13">
        <v>18465</v>
      </c>
      <c r="P277" s="13">
        <v>162759</v>
      </c>
      <c r="Q277" s="13">
        <v>111041</v>
      </c>
      <c r="R277" s="13">
        <v>531035</v>
      </c>
      <c r="S277" s="13">
        <v>268155</v>
      </c>
      <c r="T277" s="13">
        <v>156651</v>
      </c>
      <c r="U277" s="13">
        <v>66306</v>
      </c>
      <c r="V277" s="27">
        <f t="shared" si="9"/>
        <v>1817471</v>
      </c>
      <c r="W277" s="28">
        <f t="shared" si="8"/>
        <v>7.4263045407052552E-5</v>
      </c>
      <c r="X277" s="9"/>
    </row>
    <row r="278" spans="1:24">
      <c r="A278" s="10" t="s">
        <v>361</v>
      </c>
      <c r="B278" s="37" t="s">
        <v>50</v>
      </c>
      <c r="C278" s="13">
        <v>36166</v>
      </c>
      <c r="D278" s="13">
        <v>1785</v>
      </c>
      <c r="E278" s="13">
        <v>0</v>
      </c>
      <c r="F278" s="13">
        <v>61558</v>
      </c>
      <c r="G278" s="13">
        <v>8620</v>
      </c>
      <c r="H278" s="13">
        <v>3579</v>
      </c>
      <c r="I278" s="13">
        <v>0</v>
      </c>
      <c r="J278" s="13">
        <v>0</v>
      </c>
      <c r="K278" s="13">
        <v>32289</v>
      </c>
      <c r="L278" s="13">
        <v>0</v>
      </c>
      <c r="M278" s="13">
        <v>0</v>
      </c>
      <c r="N278" s="52">
        <v>0</v>
      </c>
      <c r="O278" s="13">
        <v>63742</v>
      </c>
      <c r="P278" s="13">
        <v>92126</v>
      </c>
      <c r="Q278" s="13">
        <v>480831</v>
      </c>
      <c r="R278" s="13">
        <v>1380431</v>
      </c>
      <c r="S278" s="13">
        <v>1307592</v>
      </c>
      <c r="T278" s="13">
        <v>243360</v>
      </c>
      <c r="U278" s="13">
        <v>208631</v>
      </c>
      <c r="V278" s="27">
        <f t="shared" si="9"/>
        <v>3920710</v>
      </c>
      <c r="W278" s="28">
        <f t="shared" si="8"/>
        <v>1.6020275688464081E-4</v>
      </c>
      <c r="X278" s="9"/>
    </row>
    <row r="279" spans="1:24">
      <c r="A279" s="10" t="s">
        <v>362</v>
      </c>
      <c r="B279" s="37" t="s">
        <v>9</v>
      </c>
      <c r="C279" s="13">
        <v>4243272</v>
      </c>
      <c r="D279" s="13">
        <v>5527807</v>
      </c>
      <c r="E279" s="13">
        <v>6988396</v>
      </c>
      <c r="F279" s="13">
        <v>8332240</v>
      </c>
      <c r="G279" s="13">
        <v>6804542</v>
      </c>
      <c r="H279" s="13">
        <v>5917511</v>
      </c>
      <c r="I279" s="13">
        <v>4768794</v>
      </c>
      <c r="J279" s="13">
        <v>4915036</v>
      </c>
      <c r="K279" s="13">
        <v>5521193</v>
      </c>
      <c r="L279" s="13">
        <v>5018020</v>
      </c>
      <c r="M279" s="13">
        <v>5088363</v>
      </c>
      <c r="N279" s="52">
        <v>5263976</v>
      </c>
      <c r="O279" s="13">
        <v>6521928</v>
      </c>
      <c r="P279" s="13">
        <v>8253308</v>
      </c>
      <c r="Q279" s="13">
        <v>6519507</v>
      </c>
      <c r="R279" s="13">
        <v>4986327</v>
      </c>
      <c r="S279" s="13">
        <v>3645487</v>
      </c>
      <c r="T279" s="13">
        <v>8805064</v>
      </c>
      <c r="U279" s="13">
        <v>6810853</v>
      </c>
      <c r="V279" s="27">
        <f t="shared" si="9"/>
        <v>113931624</v>
      </c>
      <c r="W279" s="28">
        <f t="shared" si="8"/>
        <v>4.6553201489384086E-3</v>
      </c>
      <c r="X279" s="9"/>
    </row>
    <row r="280" spans="1:24">
      <c r="A280" s="10" t="s">
        <v>363</v>
      </c>
      <c r="B280" s="37" t="s">
        <v>43</v>
      </c>
      <c r="C280" s="13">
        <v>2921101</v>
      </c>
      <c r="D280" s="13">
        <v>3089154</v>
      </c>
      <c r="E280" s="13">
        <v>3538632</v>
      </c>
      <c r="F280" s="13">
        <v>3545362</v>
      </c>
      <c r="G280" s="13">
        <v>3521219</v>
      </c>
      <c r="H280" s="13">
        <v>2590595</v>
      </c>
      <c r="I280" s="13">
        <v>3479826</v>
      </c>
      <c r="J280" s="13">
        <v>4211304</v>
      </c>
      <c r="K280" s="13">
        <v>3942786</v>
      </c>
      <c r="L280" s="13">
        <v>4102105</v>
      </c>
      <c r="M280" s="13">
        <v>5084164</v>
      </c>
      <c r="N280" s="52">
        <v>5396913</v>
      </c>
      <c r="O280" s="13">
        <v>7456631</v>
      </c>
      <c r="P280" s="13">
        <v>6980298</v>
      </c>
      <c r="Q280" s="13">
        <v>8443703</v>
      </c>
      <c r="R280" s="13">
        <v>6924463</v>
      </c>
      <c r="S280" s="13">
        <v>5728792</v>
      </c>
      <c r="T280" s="13">
        <v>11964044</v>
      </c>
      <c r="U280" s="13">
        <v>7137717</v>
      </c>
      <c r="V280" s="27">
        <f t="shared" si="9"/>
        <v>100058809</v>
      </c>
      <c r="W280" s="28">
        <f t="shared" si="8"/>
        <v>4.088467918411132E-3</v>
      </c>
      <c r="X280" s="9"/>
    </row>
    <row r="281" spans="1:24">
      <c r="A281" s="10" t="s">
        <v>364</v>
      </c>
      <c r="B281" s="37" t="s">
        <v>44</v>
      </c>
      <c r="C281" s="13">
        <v>0</v>
      </c>
      <c r="D281" s="13">
        <v>0</v>
      </c>
      <c r="E281" s="13">
        <v>0</v>
      </c>
      <c r="F281" s="13">
        <v>0</v>
      </c>
      <c r="G281" s="13">
        <v>0</v>
      </c>
      <c r="H281" s="13">
        <v>0</v>
      </c>
      <c r="I281" s="13">
        <v>0</v>
      </c>
      <c r="J281" s="13">
        <v>0</v>
      </c>
      <c r="K281" s="13">
        <v>0</v>
      </c>
      <c r="L281" s="13">
        <v>0</v>
      </c>
      <c r="M281" s="13">
        <v>0</v>
      </c>
      <c r="N281" s="52">
        <v>0</v>
      </c>
      <c r="O281" s="13">
        <v>0</v>
      </c>
      <c r="P281" s="13">
        <v>0</v>
      </c>
      <c r="Q281" s="13">
        <v>0</v>
      </c>
      <c r="R281" s="13">
        <v>0</v>
      </c>
      <c r="S281" s="13">
        <v>0</v>
      </c>
      <c r="T281" s="13">
        <v>0</v>
      </c>
      <c r="U281" s="13">
        <v>0</v>
      </c>
      <c r="V281" s="27">
        <f t="shared" si="9"/>
        <v>0</v>
      </c>
      <c r="W281" s="28">
        <f t="shared" si="8"/>
        <v>0</v>
      </c>
      <c r="X281" s="9"/>
    </row>
    <row r="282" spans="1:24">
      <c r="A282" s="10" t="s">
        <v>365</v>
      </c>
      <c r="B282" s="37" t="s">
        <v>52</v>
      </c>
      <c r="C282" s="13">
        <v>0</v>
      </c>
      <c r="D282" s="13">
        <v>0</v>
      </c>
      <c r="E282" s="13">
        <v>0</v>
      </c>
      <c r="F282" s="13">
        <v>0</v>
      </c>
      <c r="G282" s="13">
        <v>0</v>
      </c>
      <c r="H282" s="13">
        <v>0</v>
      </c>
      <c r="I282" s="13">
        <v>0</v>
      </c>
      <c r="J282" s="13">
        <v>0</v>
      </c>
      <c r="K282" s="13">
        <v>0</v>
      </c>
      <c r="L282" s="13">
        <v>0</v>
      </c>
      <c r="M282" s="13">
        <v>0</v>
      </c>
      <c r="N282" s="52">
        <v>0</v>
      </c>
      <c r="O282" s="13">
        <v>0</v>
      </c>
      <c r="P282" s="13">
        <v>0</v>
      </c>
      <c r="Q282" s="13">
        <v>0</v>
      </c>
      <c r="R282" s="13">
        <v>0</v>
      </c>
      <c r="S282" s="13">
        <v>0</v>
      </c>
      <c r="T282" s="13">
        <v>0</v>
      </c>
      <c r="U282" s="13">
        <v>0</v>
      </c>
      <c r="V282" s="27">
        <f t="shared" si="9"/>
        <v>0</v>
      </c>
      <c r="W282" s="28">
        <f t="shared" si="8"/>
        <v>0</v>
      </c>
      <c r="X282" s="9"/>
    </row>
    <row r="283" spans="1:24">
      <c r="A283" s="10" t="s">
        <v>366</v>
      </c>
      <c r="B283" s="37" t="s">
        <v>50</v>
      </c>
      <c r="C283" s="13">
        <v>2161162</v>
      </c>
      <c r="D283" s="13">
        <v>3541866</v>
      </c>
      <c r="E283" s="13">
        <v>2307222</v>
      </c>
      <c r="F283" s="13">
        <v>3073683</v>
      </c>
      <c r="G283" s="13">
        <v>3558965</v>
      </c>
      <c r="H283" s="13">
        <v>4857681</v>
      </c>
      <c r="I283" s="13">
        <v>2466183</v>
      </c>
      <c r="J283" s="13">
        <v>2590962</v>
      </c>
      <c r="K283" s="13">
        <v>4074125</v>
      </c>
      <c r="L283" s="13">
        <v>4061886</v>
      </c>
      <c r="M283" s="13">
        <v>2616704</v>
      </c>
      <c r="N283" s="52">
        <v>2131537</v>
      </c>
      <c r="O283" s="13">
        <v>2955116</v>
      </c>
      <c r="P283" s="13">
        <v>4773678</v>
      </c>
      <c r="Q283" s="13">
        <v>8626299</v>
      </c>
      <c r="R283" s="13">
        <v>4063531</v>
      </c>
      <c r="S283" s="13">
        <v>3774711</v>
      </c>
      <c r="T283" s="13">
        <v>3270834.93</v>
      </c>
      <c r="U283" s="13">
        <v>5040291</v>
      </c>
      <c r="V283" s="27">
        <f t="shared" si="9"/>
        <v>69946436.930000007</v>
      </c>
      <c r="W283" s="28">
        <f t="shared" si="8"/>
        <v>2.8580568393080982E-3</v>
      </c>
      <c r="X283" s="9"/>
    </row>
    <row r="284" spans="1:24">
      <c r="A284" s="10" t="s">
        <v>49</v>
      </c>
      <c r="B284" s="37" t="s">
        <v>49</v>
      </c>
      <c r="C284" s="13">
        <v>0</v>
      </c>
      <c r="D284" s="13">
        <v>0</v>
      </c>
      <c r="E284" s="13">
        <v>0</v>
      </c>
      <c r="F284" s="13">
        <v>0</v>
      </c>
      <c r="G284" s="13">
        <v>0</v>
      </c>
      <c r="H284" s="13">
        <v>0</v>
      </c>
      <c r="I284" s="13">
        <v>0</v>
      </c>
      <c r="J284" s="13">
        <v>0</v>
      </c>
      <c r="K284" s="13">
        <v>0</v>
      </c>
      <c r="L284" s="13">
        <v>0</v>
      </c>
      <c r="M284" s="13">
        <v>35665</v>
      </c>
      <c r="N284" s="52">
        <v>33843</v>
      </c>
      <c r="O284" s="13">
        <v>1</v>
      </c>
      <c r="P284" s="13">
        <v>0</v>
      </c>
      <c r="Q284" s="13">
        <v>30270</v>
      </c>
      <c r="R284" s="13">
        <v>176511</v>
      </c>
      <c r="S284" s="13">
        <v>1344</v>
      </c>
      <c r="T284" s="13">
        <v>0</v>
      </c>
      <c r="U284" s="13">
        <v>6884</v>
      </c>
      <c r="V284" s="27">
        <f t="shared" si="9"/>
        <v>284518</v>
      </c>
      <c r="W284" s="28">
        <f t="shared" si="8"/>
        <v>1.1625590258729729E-5</v>
      </c>
      <c r="X284" s="9"/>
    </row>
    <row r="285" spans="1:24">
      <c r="A285" s="10" t="s">
        <v>367</v>
      </c>
      <c r="B285" s="37" t="s">
        <v>54</v>
      </c>
      <c r="C285" s="13">
        <v>3441349</v>
      </c>
      <c r="D285" s="13">
        <v>2850777</v>
      </c>
      <c r="E285" s="13">
        <v>3011964</v>
      </c>
      <c r="F285" s="13">
        <v>3036284</v>
      </c>
      <c r="G285" s="13">
        <v>2709398</v>
      </c>
      <c r="H285" s="13">
        <v>2134543</v>
      </c>
      <c r="I285" s="13">
        <v>2463398</v>
      </c>
      <c r="J285" s="13">
        <v>2220653</v>
      </c>
      <c r="K285" s="13">
        <v>3535822</v>
      </c>
      <c r="L285" s="13">
        <v>3799262</v>
      </c>
      <c r="M285" s="13">
        <v>4347652</v>
      </c>
      <c r="N285" s="52">
        <v>2928388</v>
      </c>
      <c r="O285" s="13">
        <v>2811075</v>
      </c>
      <c r="P285" s="13">
        <v>3079255</v>
      </c>
      <c r="Q285" s="13">
        <v>3209923</v>
      </c>
      <c r="R285" s="13">
        <v>2658376</v>
      </c>
      <c r="S285" s="13">
        <v>3431033</v>
      </c>
      <c r="T285" s="13">
        <v>7065830</v>
      </c>
      <c r="U285" s="13">
        <v>3442147</v>
      </c>
      <c r="V285" s="27">
        <f t="shared" si="9"/>
        <v>62177129</v>
      </c>
      <c r="W285" s="28">
        <f t="shared" si="8"/>
        <v>2.5405978715518237E-3</v>
      </c>
      <c r="X285" s="9"/>
    </row>
    <row r="286" spans="1:24">
      <c r="A286" s="10" t="s">
        <v>368</v>
      </c>
      <c r="B286" s="37" t="s">
        <v>45</v>
      </c>
      <c r="C286" s="13">
        <v>344928</v>
      </c>
      <c r="D286" s="13">
        <v>751762</v>
      </c>
      <c r="E286" s="13">
        <v>913366</v>
      </c>
      <c r="F286" s="13">
        <v>961512</v>
      </c>
      <c r="G286" s="13">
        <v>1086751</v>
      </c>
      <c r="H286" s="13">
        <v>2173801</v>
      </c>
      <c r="I286" s="13">
        <v>5227922</v>
      </c>
      <c r="J286" s="13">
        <v>749104</v>
      </c>
      <c r="K286" s="13">
        <v>3095056</v>
      </c>
      <c r="L286" s="13">
        <v>2156372</v>
      </c>
      <c r="M286" s="13">
        <v>1239780</v>
      </c>
      <c r="N286" s="52">
        <v>0</v>
      </c>
      <c r="O286" s="13">
        <v>537295</v>
      </c>
      <c r="P286" s="13">
        <v>537769</v>
      </c>
      <c r="Q286" s="13">
        <v>543626</v>
      </c>
      <c r="R286" s="13">
        <v>482384</v>
      </c>
      <c r="S286" s="13">
        <v>737678</v>
      </c>
      <c r="T286" s="13">
        <v>752080</v>
      </c>
      <c r="U286" s="13">
        <v>1108149</v>
      </c>
      <c r="V286" s="27">
        <f t="shared" si="9"/>
        <v>23399335</v>
      </c>
      <c r="W286" s="28">
        <f t="shared" si="8"/>
        <v>9.561120246759559E-4</v>
      </c>
      <c r="X286" s="9"/>
    </row>
    <row r="287" spans="1:24">
      <c r="A287" s="10" t="s">
        <v>369</v>
      </c>
      <c r="B287" s="37" t="s">
        <v>66</v>
      </c>
      <c r="C287" s="13">
        <v>298224</v>
      </c>
      <c r="D287" s="13">
        <v>350396</v>
      </c>
      <c r="E287" s="13">
        <v>326902</v>
      </c>
      <c r="F287" s="13">
        <v>447811</v>
      </c>
      <c r="G287" s="13">
        <v>305008</v>
      </c>
      <c r="H287" s="13">
        <v>347567</v>
      </c>
      <c r="I287" s="13">
        <v>205170</v>
      </c>
      <c r="J287" s="13">
        <v>488766</v>
      </c>
      <c r="K287" s="13">
        <v>265132</v>
      </c>
      <c r="L287" s="13">
        <v>1198087</v>
      </c>
      <c r="M287" s="13">
        <v>848982</v>
      </c>
      <c r="N287" s="52">
        <v>377519</v>
      </c>
      <c r="O287" s="13">
        <v>1145261</v>
      </c>
      <c r="P287" s="13">
        <v>887779</v>
      </c>
      <c r="Q287" s="13">
        <v>693337</v>
      </c>
      <c r="R287" s="13">
        <v>508474</v>
      </c>
      <c r="S287" s="13">
        <v>676518</v>
      </c>
      <c r="T287" s="13">
        <v>800347</v>
      </c>
      <c r="U287" s="13">
        <v>936153</v>
      </c>
      <c r="V287" s="27">
        <f t="shared" si="9"/>
        <v>11107433</v>
      </c>
      <c r="W287" s="28">
        <f t="shared" si="8"/>
        <v>4.5385692604437377E-4</v>
      </c>
      <c r="X287" s="9"/>
    </row>
    <row r="288" spans="1:24">
      <c r="A288" s="10" t="s">
        <v>370</v>
      </c>
      <c r="B288" s="37" t="s">
        <v>13</v>
      </c>
      <c r="C288" s="13">
        <v>626093</v>
      </c>
      <c r="D288" s="13">
        <v>644798</v>
      </c>
      <c r="E288" s="13">
        <v>718369</v>
      </c>
      <c r="F288" s="13">
        <v>911030</v>
      </c>
      <c r="G288" s="13">
        <v>773051</v>
      </c>
      <c r="H288" s="13">
        <v>1324663</v>
      </c>
      <c r="I288" s="13">
        <v>507202</v>
      </c>
      <c r="J288" s="13">
        <v>360361</v>
      </c>
      <c r="K288" s="13">
        <v>266002</v>
      </c>
      <c r="L288" s="13">
        <v>621801</v>
      </c>
      <c r="M288" s="13">
        <v>281045</v>
      </c>
      <c r="N288" s="52">
        <v>764061</v>
      </c>
      <c r="O288" s="13">
        <v>253674</v>
      </c>
      <c r="P288" s="13">
        <v>279679</v>
      </c>
      <c r="Q288" s="13">
        <v>270419</v>
      </c>
      <c r="R288" s="13">
        <v>341935</v>
      </c>
      <c r="S288" s="13">
        <v>985540</v>
      </c>
      <c r="T288" s="13">
        <v>699156</v>
      </c>
      <c r="U288" s="13">
        <v>365325</v>
      </c>
      <c r="V288" s="27">
        <f t="shared" si="9"/>
        <v>10994204</v>
      </c>
      <c r="W288" s="28">
        <f t="shared" si="8"/>
        <v>4.4923031556839082E-4</v>
      </c>
      <c r="X288" s="9"/>
    </row>
    <row r="289" spans="1:24">
      <c r="A289" s="10" t="s">
        <v>371</v>
      </c>
      <c r="B289" s="37" t="s">
        <v>32</v>
      </c>
      <c r="C289" s="13">
        <v>0</v>
      </c>
      <c r="D289" s="13">
        <v>0</v>
      </c>
      <c r="E289" s="13">
        <v>0</v>
      </c>
      <c r="F289" s="13">
        <v>0</v>
      </c>
      <c r="G289" s="13">
        <v>0</v>
      </c>
      <c r="H289" s="13">
        <v>0</v>
      </c>
      <c r="I289" s="13">
        <v>0</v>
      </c>
      <c r="J289" s="13">
        <v>0</v>
      </c>
      <c r="K289" s="13">
        <v>0</v>
      </c>
      <c r="L289" s="13">
        <v>0</v>
      </c>
      <c r="M289" s="13">
        <v>0</v>
      </c>
      <c r="N289" s="52">
        <v>0</v>
      </c>
      <c r="O289" s="13">
        <v>0</v>
      </c>
      <c r="P289" s="13">
        <v>0</v>
      </c>
      <c r="Q289" s="13">
        <v>0</v>
      </c>
      <c r="R289" s="13">
        <v>0</v>
      </c>
      <c r="S289" s="13">
        <v>0</v>
      </c>
      <c r="T289" s="13">
        <v>0</v>
      </c>
      <c r="U289" s="13">
        <v>0</v>
      </c>
      <c r="V289" s="27">
        <f t="shared" si="9"/>
        <v>0</v>
      </c>
      <c r="W289" s="28">
        <f t="shared" si="8"/>
        <v>0</v>
      </c>
      <c r="X289" s="9"/>
    </row>
    <row r="290" spans="1:24">
      <c r="A290" s="10" t="s">
        <v>372</v>
      </c>
      <c r="B290" s="37" t="s">
        <v>50</v>
      </c>
      <c r="C290" s="13">
        <v>36123365</v>
      </c>
      <c r="D290" s="13">
        <v>29983905</v>
      </c>
      <c r="E290" s="13">
        <v>34471794</v>
      </c>
      <c r="F290" s="13">
        <v>33893871</v>
      </c>
      <c r="G290" s="13">
        <v>35530540</v>
      </c>
      <c r="H290" s="13">
        <v>32782399</v>
      </c>
      <c r="I290" s="13">
        <v>35016497</v>
      </c>
      <c r="J290" s="13">
        <v>31925129</v>
      </c>
      <c r="K290" s="13">
        <v>36064823</v>
      </c>
      <c r="L290" s="13">
        <v>31831285</v>
      </c>
      <c r="M290" s="13">
        <v>33393696</v>
      </c>
      <c r="N290" s="52">
        <v>35794191</v>
      </c>
      <c r="O290" s="13">
        <v>37711778</v>
      </c>
      <c r="P290" s="13">
        <v>39228513</v>
      </c>
      <c r="Q290" s="13">
        <v>40710839</v>
      </c>
      <c r="R290" s="13">
        <v>51001375</v>
      </c>
      <c r="S290" s="13">
        <v>58555007</v>
      </c>
      <c r="T290" s="13">
        <v>53976857</v>
      </c>
      <c r="U290" s="13">
        <v>67114123</v>
      </c>
      <c r="V290" s="27">
        <f t="shared" si="9"/>
        <v>755109987</v>
      </c>
      <c r="W290" s="28">
        <f t="shared" si="8"/>
        <v>3.0854284471058886E-2</v>
      </c>
      <c r="X290" s="9"/>
    </row>
    <row r="291" spans="1:24">
      <c r="A291" s="10" t="s">
        <v>373</v>
      </c>
      <c r="B291" s="37" t="s">
        <v>66</v>
      </c>
      <c r="C291" s="13">
        <v>3642000</v>
      </c>
      <c r="D291" s="13">
        <v>3972000</v>
      </c>
      <c r="E291" s="13">
        <v>7198000</v>
      </c>
      <c r="F291" s="13">
        <v>5341000</v>
      </c>
      <c r="G291" s="13">
        <v>4161000</v>
      </c>
      <c r="H291" s="13">
        <v>4403000</v>
      </c>
      <c r="I291" s="13">
        <v>10205000</v>
      </c>
      <c r="J291" s="13">
        <v>5625000</v>
      </c>
      <c r="K291" s="13">
        <v>7219000</v>
      </c>
      <c r="L291" s="13">
        <v>5756000</v>
      </c>
      <c r="M291" s="13">
        <v>5656000</v>
      </c>
      <c r="N291" s="52">
        <v>6091659</v>
      </c>
      <c r="O291" s="13">
        <v>5714375</v>
      </c>
      <c r="P291" s="13">
        <v>7488149</v>
      </c>
      <c r="Q291" s="13">
        <v>7395038</v>
      </c>
      <c r="R291" s="13">
        <v>8210015</v>
      </c>
      <c r="S291" s="13">
        <v>7324107</v>
      </c>
      <c r="T291" s="13">
        <v>7406816</v>
      </c>
      <c r="U291" s="13">
        <v>6959098</v>
      </c>
      <c r="V291" s="27">
        <f t="shared" si="9"/>
        <v>119767257</v>
      </c>
      <c r="W291" s="28">
        <f t="shared" si="8"/>
        <v>4.8937679032397948E-3</v>
      </c>
      <c r="X291" s="9"/>
    </row>
    <row r="292" spans="1:24">
      <c r="A292" s="10" t="s">
        <v>374</v>
      </c>
      <c r="B292" s="37" t="s">
        <v>39</v>
      </c>
      <c r="C292" s="13">
        <v>395</v>
      </c>
      <c r="D292" s="13">
        <v>454</v>
      </c>
      <c r="E292" s="13">
        <v>735</v>
      </c>
      <c r="F292" s="13">
        <v>389</v>
      </c>
      <c r="G292" s="13">
        <v>0</v>
      </c>
      <c r="H292" s="13">
        <v>0</v>
      </c>
      <c r="I292" s="13">
        <v>391</v>
      </c>
      <c r="J292" s="13">
        <v>0</v>
      </c>
      <c r="K292" s="13">
        <v>730</v>
      </c>
      <c r="L292" s="13">
        <v>382</v>
      </c>
      <c r="M292" s="13">
        <v>267</v>
      </c>
      <c r="N292" s="52">
        <v>714</v>
      </c>
      <c r="O292" s="13">
        <v>317</v>
      </c>
      <c r="P292" s="13">
        <v>500</v>
      </c>
      <c r="Q292" s="13">
        <v>627</v>
      </c>
      <c r="R292" s="13">
        <v>0</v>
      </c>
      <c r="S292" s="13">
        <v>0</v>
      </c>
      <c r="T292" s="13">
        <v>0</v>
      </c>
      <c r="U292" s="13">
        <v>0</v>
      </c>
      <c r="V292" s="27">
        <f t="shared" si="9"/>
        <v>5901</v>
      </c>
      <c r="W292" s="28">
        <f t="shared" si="8"/>
        <v>2.4111869237364291E-7</v>
      </c>
      <c r="X292" s="9"/>
    </row>
    <row r="293" spans="1:24">
      <c r="A293" s="10" t="s">
        <v>375</v>
      </c>
      <c r="B293" s="37" t="s">
        <v>61</v>
      </c>
      <c r="C293" s="13">
        <v>4484592</v>
      </c>
      <c r="D293" s="13">
        <v>7043932</v>
      </c>
      <c r="E293" s="13">
        <v>5197409</v>
      </c>
      <c r="F293" s="13">
        <v>6202657</v>
      </c>
      <c r="G293" s="13">
        <v>4384933</v>
      </c>
      <c r="H293" s="13">
        <v>3708173</v>
      </c>
      <c r="I293" s="13">
        <v>3413897</v>
      </c>
      <c r="J293" s="13">
        <v>3377836</v>
      </c>
      <c r="K293" s="13">
        <v>5885225</v>
      </c>
      <c r="L293" s="13">
        <v>9303325</v>
      </c>
      <c r="M293" s="13">
        <v>7071132</v>
      </c>
      <c r="N293" s="52">
        <v>4556082</v>
      </c>
      <c r="O293" s="13">
        <v>4875002</v>
      </c>
      <c r="P293" s="13">
        <v>5774561</v>
      </c>
      <c r="Q293" s="13">
        <v>6712591</v>
      </c>
      <c r="R293" s="13">
        <v>6142757</v>
      </c>
      <c r="S293" s="13">
        <v>7862601</v>
      </c>
      <c r="T293" s="13">
        <v>10113301</v>
      </c>
      <c r="U293" s="13">
        <v>11271863</v>
      </c>
      <c r="V293" s="27">
        <f t="shared" si="9"/>
        <v>117381869</v>
      </c>
      <c r="W293" s="28">
        <f t="shared" si="8"/>
        <v>4.7962994003820118E-3</v>
      </c>
      <c r="X293" s="9"/>
    </row>
    <row r="294" spans="1:24">
      <c r="A294" s="10" t="s">
        <v>376</v>
      </c>
      <c r="B294" s="37" t="s">
        <v>52</v>
      </c>
      <c r="C294" s="13">
        <v>1028907</v>
      </c>
      <c r="D294" s="13">
        <v>1177843</v>
      </c>
      <c r="E294" s="13">
        <v>889818</v>
      </c>
      <c r="F294" s="13">
        <v>1034716</v>
      </c>
      <c r="G294" s="13">
        <v>1075498</v>
      </c>
      <c r="H294" s="13">
        <v>1184880</v>
      </c>
      <c r="I294" s="13">
        <v>1132719</v>
      </c>
      <c r="J294" s="13">
        <v>1187580</v>
      </c>
      <c r="K294" s="13">
        <v>1014477</v>
      </c>
      <c r="L294" s="13">
        <v>885204</v>
      </c>
      <c r="M294" s="13">
        <v>838218</v>
      </c>
      <c r="N294" s="52">
        <v>645448</v>
      </c>
      <c r="O294" s="13">
        <v>634327</v>
      </c>
      <c r="P294" s="13">
        <v>614844</v>
      </c>
      <c r="Q294" s="13">
        <v>1606241</v>
      </c>
      <c r="R294" s="13">
        <v>687354</v>
      </c>
      <c r="S294" s="13">
        <v>729407</v>
      </c>
      <c r="T294" s="13">
        <v>829070</v>
      </c>
      <c r="U294" s="13">
        <v>1105401</v>
      </c>
      <c r="V294" s="27">
        <f t="shared" si="9"/>
        <v>18301952</v>
      </c>
      <c r="W294" s="28">
        <f t="shared" si="8"/>
        <v>7.4782964482717818E-4</v>
      </c>
      <c r="X294" s="9"/>
    </row>
    <row r="295" spans="1:24">
      <c r="A295" s="10" t="s">
        <v>377</v>
      </c>
      <c r="B295" s="37" t="s">
        <v>56</v>
      </c>
      <c r="C295" s="13">
        <v>1135440</v>
      </c>
      <c r="D295" s="13">
        <v>1337862</v>
      </c>
      <c r="E295" s="13">
        <v>1597692</v>
      </c>
      <c r="F295" s="13">
        <v>1599953</v>
      </c>
      <c r="G295" s="13">
        <v>1446223</v>
      </c>
      <c r="H295" s="13">
        <v>1299583</v>
      </c>
      <c r="I295" s="13">
        <v>1278391</v>
      </c>
      <c r="J295" s="13">
        <v>1280036</v>
      </c>
      <c r="K295" s="13">
        <v>1248997</v>
      </c>
      <c r="L295" s="13">
        <v>1117610</v>
      </c>
      <c r="M295" s="13">
        <v>1118880</v>
      </c>
      <c r="N295" s="52">
        <v>1219561</v>
      </c>
      <c r="O295" s="13">
        <v>776006</v>
      </c>
      <c r="P295" s="13">
        <v>636622</v>
      </c>
      <c r="Q295" s="13">
        <v>694319</v>
      </c>
      <c r="R295" s="13">
        <v>683690</v>
      </c>
      <c r="S295" s="13">
        <v>575566</v>
      </c>
      <c r="T295" s="13">
        <v>794387</v>
      </c>
      <c r="U295" s="13">
        <v>0</v>
      </c>
      <c r="V295" s="27">
        <f t="shared" si="9"/>
        <v>19840818</v>
      </c>
      <c r="W295" s="28">
        <f t="shared" si="8"/>
        <v>8.1070870899566799E-4</v>
      </c>
      <c r="X295" s="9"/>
    </row>
    <row r="296" spans="1:24">
      <c r="A296" s="10" t="s">
        <v>378</v>
      </c>
      <c r="B296" s="37" t="s">
        <v>8</v>
      </c>
      <c r="C296" s="13">
        <v>4398498</v>
      </c>
      <c r="D296" s="13">
        <v>5147215</v>
      </c>
      <c r="E296" s="13">
        <v>6687078</v>
      </c>
      <c r="F296" s="13">
        <v>5725719</v>
      </c>
      <c r="G296" s="13">
        <v>4312428</v>
      </c>
      <c r="H296" s="13">
        <v>3633391</v>
      </c>
      <c r="I296" s="13">
        <v>3494205</v>
      </c>
      <c r="J296" s="13">
        <v>3582663</v>
      </c>
      <c r="K296" s="13">
        <v>3542170</v>
      </c>
      <c r="L296" s="13">
        <v>3835137</v>
      </c>
      <c r="M296" s="13">
        <v>4550190</v>
      </c>
      <c r="N296" s="52">
        <v>3842274</v>
      </c>
      <c r="O296" s="13">
        <v>4724076</v>
      </c>
      <c r="P296" s="13">
        <v>4671416</v>
      </c>
      <c r="Q296" s="13">
        <v>4335891</v>
      </c>
      <c r="R296" s="13">
        <v>4796020</v>
      </c>
      <c r="S296" s="13">
        <v>4795278</v>
      </c>
      <c r="T296" s="13">
        <v>1836256</v>
      </c>
      <c r="U296" s="13">
        <v>5054157</v>
      </c>
      <c r="V296" s="27">
        <f t="shared" si="9"/>
        <v>82964062</v>
      </c>
      <c r="W296" s="28">
        <f t="shared" si="8"/>
        <v>3.3899654538969391E-3</v>
      </c>
      <c r="X296" s="9"/>
    </row>
    <row r="297" spans="1:24">
      <c r="A297" s="10" t="s">
        <v>52</v>
      </c>
      <c r="B297" s="37" t="s">
        <v>52</v>
      </c>
      <c r="C297" s="13">
        <v>3793850</v>
      </c>
      <c r="D297" s="13">
        <v>4306938</v>
      </c>
      <c r="E297" s="13">
        <v>3897106</v>
      </c>
      <c r="F297" s="13">
        <v>4037247</v>
      </c>
      <c r="G297" s="13">
        <v>4097884</v>
      </c>
      <c r="H297" s="13">
        <v>4194805</v>
      </c>
      <c r="I297" s="13">
        <v>4078557</v>
      </c>
      <c r="J297" s="13">
        <v>3232990</v>
      </c>
      <c r="K297" s="13">
        <v>3446318</v>
      </c>
      <c r="L297" s="13">
        <v>4218613</v>
      </c>
      <c r="M297" s="13">
        <v>6702162</v>
      </c>
      <c r="N297" s="52">
        <v>8800095</v>
      </c>
      <c r="O297" s="13">
        <v>6995875</v>
      </c>
      <c r="P297" s="13">
        <v>5719366</v>
      </c>
      <c r="Q297" s="13">
        <v>16147626</v>
      </c>
      <c r="R297" s="13">
        <v>7359834</v>
      </c>
      <c r="S297" s="13">
        <v>9224987</v>
      </c>
      <c r="T297" s="13">
        <v>7714059</v>
      </c>
      <c r="U297" s="13">
        <v>9117302</v>
      </c>
      <c r="V297" s="27">
        <f t="shared" si="9"/>
        <v>117085614</v>
      </c>
      <c r="W297" s="28">
        <f t="shared" si="8"/>
        <v>4.7841942286807482E-3</v>
      </c>
      <c r="X297" s="9"/>
    </row>
    <row r="298" spans="1:24">
      <c r="A298" s="10" t="s">
        <v>379</v>
      </c>
      <c r="B298" s="37" t="s">
        <v>52</v>
      </c>
      <c r="C298" s="13">
        <v>7483581</v>
      </c>
      <c r="D298" s="13">
        <v>9995628</v>
      </c>
      <c r="E298" s="13">
        <v>6651356</v>
      </c>
      <c r="F298" s="13">
        <v>5303744</v>
      </c>
      <c r="G298" s="13">
        <v>4946869</v>
      </c>
      <c r="H298" s="13">
        <v>4077734</v>
      </c>
      <c r="I298" s="13">
        <v>4485305</v>
      </c>
      <c r="J298" s="13">
        <v>3091819</v>
      </c>
      <c r="K298" s="13">
        <v>3725417</v>
      </c>
      <c r="L298" s="13">
        <v>3596886</v>
      </c>
      <c r="M298" s="13">
        <v>5174990</v>
      </c>
      <c r="N298" s="52">
        <v>6423169</v>
      </c>
      <c r="O298" s="13">
        <v>8369275</v>
      </c>
      <c r="P298" s="13">
        <v>7821698</v>
      </c>
      <c r="Q298" s="13">
        <v>4786982</v>
      </c>
      <c r="R298" s="13">
        <v>7557741</v>
      </c>
      <c r="S298" s="13">
        <v>5606318</v>
      </c>
      <c r="T298" s="13">
        <v>9561417</v>
      </c>
      <c r="U298" s="13">
        <v>13784216</v>
      </c>
      <c r="V298" s="27">
        <f t="shared" si="9"/>
        <v>122444145</v>
      </c>
      <c r="W298" s="28">
        <f t="shared" si="8"/>
        <v>5.003147285410731E-3</v>
      </c>
      <c r="X298" s="9"/>
    </row>
    <row r="299" spans="1:24">
      <c r="A299" s="10" t="s">
        <v>380</v>
      </c>
      <c r="B299" s="37" t="s">
        <v>52</v>
      </c>
      <c r="C299" s="13">
        <v>109800</v>
      </c>
      <c r="D299" s="13">
        <v>141549</v>
      </c>
      <c r="E299" s="13">
        <v>441730</v>
      </c>
      <c r="F299" s="13">
        <v>99479</v>
      </c>
      <c r="G299" s="13">
        <v>85929</v>
      </c>
      <c r="H299" s="13">
        <v>92519</v>
      </c>
      <c r="I299" s="13">
        <v>103076</v>
      </c>
      <c r="J299" s="13">
        <v>84740</v>
      </c>
      <c r="K299" s="13">
        <v>71797</v>
      </c>
      <c r="L299" s="13">
        <v>76671</v>
      </c>
      <c r="M299" s="13">
        <v>119985</v>
      </c>
      <c r="N299" s="52">
        <v>181234</v>
      </c>
      <c r="O299" s="13">
        <v>167919</v>
      </c>
      <c r="P299" s="13">
        <v>149170</v>
      </c>
      <c r="Q299" s="13">
        <v>130741</v>
      </c>
      <c r="R299" s="13">
        <v>144186</v>
      </c>
      <c r="S299" s="13">
        <v>188093</v>
      </c>
      <c r="T299" s="13">
        <v>181653</v>
      </c>
      <c r="U299" s="13">
        <v>242887</v>
      </c>
      <c r="V299" s="27">
        <f t="shared" si="9"/>
        <v>2813158</v>
      </c>
      <c r="W299" s="28">
        <f t="shared" si="8"/>
        <v>1.1494746287077656E-4</v>
      </c>
      <c r="X299" s="9"/>
    </row>
    <row r="300" spans="1:24">
      <c r="A300" s="10" t="s">
        <v>381</v>
      </c>
      <c r="B300" s="37" t="s">
        <v>19</v>
      </c>
      <c r="C300" s="13">
        <v>3052096</v>
      </c>
      <c r="D300" s="13">
        <v>4922934</v>
      </c>
      <c r="E300" s="13">
        <v>5969467</v>
      </c>
      <c r="F300" s="13">
        <v>9063290</v>
      </c>
      <c r="G300" s="13">
        <v>3925642</v>
      </c>
      <c r="H300" s="13">
        <v>6448543</v>
      </c>
      <c r="I300" s="13">
        <v>4706182</v>
      </c>
      <c r="J300" s="13">
        <v>5090252</v>
      </c>
      <c r="K300" s="13">
        <v>4516023</v>
      </c>
      <c r="L300" s="13">
        <v>6303528</v>
      </c>
      <c r="M300" s="13">
        <v>4192350</v>
      </c>
      <c r="N300" s="52">
        <v>7079754</v>
      </c>
      <c r="O300" s="13">
        <v>12141650</v>
      </c>
      <c r="P300" s="13">
        <v>9838765</v>
      </c>
      <c r="Q300" s="13">
        <v>7505369</v>
      </c>
      <c r="R300" s="13">
        <v>10424438</v>
      </c>
      <c r="S300" s="13">
        <v>8426027</v>
      </c>
      <c r="T300" s="13">
        <v>7923406</v>
      </c>
      <c r="U300" s="13">
        <v>19645650</v>
      </c>
      <c r="V300" s="27">
        <f t="shared" si="9"/>
        <v>141175366</v>
      </c>
      <c r="W300" s="28">
        <f t="shared" si="8"/>
        <v>5.7685171403644205E-3</v>
      </c>
      <c r="X300" s="9"/>
    </row>
    <row r="301" spans="1:24">
      <c r="A301" s="10" t="s">
        <v>382</v>
      </c>
      <c r="B301" s="37" t="s">
        <v>8</v>
      </c>
      <c r="C301" s="13">
        <v>3873</v>
      </c>
      <c r="D301" s="13">
        <v>1859</v>
      </c>
      <c r="E301" s="13">
        <v>0</v>
      </c>
      <c r="F301" s="13">
        <v>103953</v>
      </c>
      <c r="G301" s="13">
        <v>30386</v>
      </c>
      <c r="H301" s="13">
        <v>0</v>
      </c>
      <c r="I301" s="13">
        <v>0</v>
      </c>
      <c r="J301" s="13">
        <v>0</v>
      </c>
      <c r="K301" s="13">
        <v>4764</v>
      </c>
      <c r="L301" s="13">
        <v>4546</v>
      </c>
      <c r="M301" s="13">
        <v>2722</v>
      </c>
      <c r="N301" s="52">
        <v>0</v>
      </c>
      <c r="O301" s="13">
        <v>26982</v>
      </c>
      <c r="P301" s="13">
        <v>2165</v>
      </c>
      <c r="Q301" s="13">
        <v>3786</v>
      </c>
      <c r="R301" s="13">
        <v>11907</v>
      </c>
      <c r="S301" s="13">
        <v>73395</v>
      </c>
      <c r="T301" s="13">
        <v>24195</v>
      </c>
      <c r="U301" s="13">
        <v>16526</v>
      </c>
      <c r="V301" s="27">
        <f t="shared" si="9"/>
        <v>311059</v>
      </c>
      <c r="W301" s="28">
        <f t="shared" si="8"/>
        <v>1.2710072755643617E-5</v>
      </c>
      <c r="X301" s="9"/>
    </row>
    <row r="302" spans="1:24">
      <c r="A302" s="10" t="s">
        <v>383</v>
      </c>
      <c r="B302" s="37" t="s">
        <v>52</v>
      </c>
      <c r="C302" s="13">
        <v>809548</v>
      </c>
      <c r="D302" s="13">
        <v>1190664</v>
      </c>
      <c r="E302" s="13">
        <v>1082849</v>
      </c>
      <c r="F302" s="13">
        <v>888046</v>
      </c>
      <c r="G302" s="13">
        <v>983967</v>
      </c>
      <c r="H302" s="13">
        <v>835209</v>
      </c>
      <c r="I302" s="13">
        <v>989887</v>
      </c>
      <c r="J302" s="13">
        <v>997980</v>
      </c>
      <c r="K302" s="13">
        <v>1251275</v>
      </c>
      <c r="L302" s="13">
        <v>1078606</v>
      </c>
      <c r="M302" s="13">
        <v>1142879</v>
      </c>
      <c r="N302" s="52">
        <v>1156508</v>
      </c>
      <c r="O302" s="13">
        <v>985372</v>
      </c>
      <c r="P302" s="13">
        <v>1046258</v>
      </c>
      <c r="Q302" s="13">
        <v>1678142</v>
      </c>
      <c r="R302" s="13">
        <v>2565839</v>
      </c>
      <c r="S302" s="13">
        <v>2128756</v>
      </c>
      <c r="T302" s="13">
        <v>1404002</v>
      </c>
      <c r="U302" s="13">
        <v>1591818</v>
      </c>
      <c r="V302" s="27">
        <f t="shared" si="9"/>
        <v>23807605</v>
      </c>
      <c r="W302" s="28">
        <f t="shared" si="8"/>
        <v>9.7279420202477595E-4</v>
      </c>
      <c r="X302" s="9"/>
    </row>
    <row r="303" spans="1:24">
      <c r="A303" s="10" t="s">
        <v>384</v>
      </c>
      <c r="B303" s="37" t="s">
        <v>42</v>
      </c>
      <c r="C303" s="13">
        <v>1494388</v>
      </c>
      <c r="D303" s="13">
        <v>1439611</v>
      </c>
      <c r="E303" s="13">
        <v>1591928</v>
      </c>
      <c r="F303" s="13">
        <v>1692747</v>
      </c>
      <c r="G303" s="13">
        <v>1189376</v>
      </c>
      <c r="H303" s="13">
        <v>995243</v>
      </c>
      <c r="I303" s="13">
        <v>745656</v>
      </c>
      <c r="J303" s="13">
        <v>1681327</v>
      </c>
      <c r="K303" s="13">
        <v>832848</v>
      </c>
      <c r="L303" s="13">
        <v>1160976</v>
      </c>
      <c r="M303" s="13">
        <v>1187894</v>
      </c>
      <c r="N303" s="52">
        <v>486345</v>
      </c>
      <c r="O303" s="13">
        <v>590318</v>
      </c>
      <c r="P303" s="13">
        <v>587954</v>
      </c>
      <c r="Q303" s="13">
        <v>878044</v>
      </c>
      <c r="R303" s="13">
        <v>586824</v>
      </c>
      <c r="S303" s="13">
        <v>546121</v>
      </c>
      <c r="T303" s="13">
        <v>1111605</v>
      </c>
      <c r="U303" s="13">
        <v>558090</v>
      </c>
      <c r="V303" s="27">
        <f t="shared" si="9"/>
        <v>19357295</v>
      </c>
      <c r="W303" s="28">
        <f t="shared" si="8"/>
        <v>7.909516451941799E-4</v>
      </c>
      <c r="X303" s="9"/>
    </row>
    <row r="304" spans="1:24">
      <c r="A304" s="10" t="s">
        <v>385</v>
      </c>
      <c r="B304" s="37" t="s">
        <v>45</v>
      </c>
      <c r="C304" s="13">
        <v>4727724</v>
      </c>
      <c r="D304" s="13">
        <v>877097</v>
      </c>
      <c r="E304" s="13">
        <v>990206</v>
      </c>
      <c r="F304" s="13">
        <v>5315473</v>
      </c>
      <c r="G304" s="13">
        <v>3749026</v>
      </c>
      <c r="H304" s="13">
        <v>2490421</v>
      </c>
      <c r="I304" s="13">
        <v>2441225</v>
      </c>
      <c r="J304" s="13">
        <v>1931815</v>
      </c>
      <c r="K304" s="13">
        <v>2678282</v>
      </c>
      <c r="L304" s="13">
        <v>2262660</v>
      </c>
      <c r="M304" s="13">
        <v>2403913</v>
      </c>
      <c r="N304" s="52">
        <v>1754571</v>
      </c>
      <c r="O304" s="13">
        <v>1754164</v>
      </c>
      <c r="P304" s="13">
        <v>2009293</v>
      </c>
      <c r="Q304" s="13">
        <v>2468379</v>
      </c>
      <c r="R304" s="13">
        <v>2030758</v>
      </c>
      <c r="S304" s="13">
        <v>2999002</v>
      </c>
      <c r="T304" s="13">
        <v>2754416</v>
      </c>
      <c r="U304" s="13">
        <v>3533302</v>
      </c>
      <c r="V304" s="27">
        <f t="shared" si="9"/>
        <v>49171727</v>
      </c>
      <c r="W304" s="28">
        <f t="shared" si="8"/>
        <v>2.0091886995413913E-3</v>
      </c>
      <c r="X304" s="9"/>
    </row>
    <row r="305" spans="1:24">
      <c r="A305" s="10" t="s">
        <v>386</v>
      </c>
      <c r="B305" s="37" t="s">
        <v>6</v>
      </c>
      <c r="C305" s="13">
        <v>1772072</v>
      </c>
      <c r="D305" s="13">
        <v>2138346</v>
      </c>
      <c r="E305" s="13">
        <v>2464131</v>
      </c>
      <c r="F305" s="13">
        <v>4296909</v>
      </c>
      <c r="G305" s="13">
        <v>2310135</v>
      </c>
      <c r="H305" s="13">
        <v>1789064</v>
      </c>
      <c r="I305" s="13">
        <v>1852027</v>
      </c>
      <c r="J305" s="13">
        <v>2572965</v>
      </c>
      <c r="K305" s="13">
        <v>2436425</v>
      </c>
      <c r="L305" s="13">
        <v>2841575</v>
      </c>
      <c r="M305" s="13">
        <v>2275128</v>
      </c>
      <c r="N305" s="52">
        <v>2829048</v>
      </c>
      <c r="O305" s="13">
        <v>3000914</v>
      </c>
      <c r="P305" s="13">
        <v>3780616</v>
      </c>
      <c r="Q305" s="13">
        <v>4379934</v>
      </c>
      <c r="R305" s="13">
        <v>7578761</v>
      </c>
      <c r="S305" s="13">
        <v>3355597</v>
      </c>
      <c r="T305" s="13">
        <v>5874167</v>
      </c>
      <c r="U305" s="13">
        <v>9123660</v>
      </c>
      <c r="V305" s="27">
        <f t="shared" si="9"/>
        <v>66671474</v>
      </c>
      <c r="W305" s="28">
        <f t="shared" si="8"/>
        <v>2.7242397270807205E-3</v>
      </c>
      <c r="X305" s="9"/>
    </row>
    <row r="306" spans="1:24">
      <c r="A306" s="10" t="s">
        <v>387</v>
      </c>
      <c r="B306" s="37" t="s">
        <v>6</v>
      </c>
      <c r="C306" s="13">
        <v>0</v>
      </c>
      <c r="D306" s="13">
        <v>2743555</v>
      </c>
      <c r="E306" s="13">
        <v>3189576</v>
      </c>
      <c r="F306" s="13">
        <v>3736336</v>
      </c>
      <c r="G306" s="13">
        <v>3395339</v>
      </c>
      <c r="H306" s="13">
        <v>3648926</v>
      </c>
      <c r="I306" s="13">
        <v>3424238</v>
      </c>
      <c r="J306" s="13">
        <v>3311719</v>
      </c>
      <c r="K306" s="13">
        <v>3245858</v>
      </c>
      <c r="L306" s="13">
        <v>3587224</v>
      </c>
      <c r="M306" s="13">
        <v>4247733</v>
      </c>
      <c r="N306" s="52">
        <v>4382809</v>
      </c>
      <c r="O306" s="13">
        <v>4695288</v>
      </c>
      <c r="P306" s="13">
        <v>4921688</v>
      </c>
      <c r="Q306" s="13">
        <v>3881095</v>
      </c>
      <c r="R306" s="13">
        <v>5082740</v>
      </c>
      <c r="S306" s="13">
        <v>4237414</v>
      </c>
      <c r="T306" s="13">
        <v>3749495</v>
      </c>
      <c r="U306" s="13">
        <v>8769195</v>
      </c>
      <c r="V306" s="27">
        <f t="shared" si="9"/>
        <v>74250228</v>
      </c>
      <c r="W306" s="28">
        <f t="shared" si="8"/>
        <v>3.0339125375029394E-3</v>
      </c>
      <c r="X306" s="9"/>
    </row>
    <row r="307" spans="1:24">
      <c r="A307" s="10" t="s">
        <v>388</v>
      </c>
      <c r="B307" s="37" t="s">
        <v>6</v>
      </c>
      <c r="C307" s="13">
        <v>0</v>
      </c>
      <c r="D307" s="13">
        <v>160619</v>
      </c>
      <c r="E307" s="13">
        <v>78863</v>
      </c>
      <c r="F307" s="13">
        <v>91279</v>
      </c>
      <c r="G307" s="13">
        <v>80873</v>
      </c>
      <c r="H307" s="13">
        <v>66985</v>
      </c>
      <c r="I307" s="13">
        <v>65839</v>
      </c>
      <c r="J307" s="13">
        <v>70594</v>
      </c>
      <c r="K307" s="13">
        <v>70318</v>
      </c>
      <c r="L307" s="13">
        <v>69628</v>
      </c>
      <c r="M307" s="13">
        <v>76070</v>
      </c>
      <c r="N307" s="52">
        <v>102344</v>
      </c>
      <c r="O307" s="13">
        <v>362079</v>
      </c>
      <c r="P307" s="13">
        <v>125954</v>
      </c>
      <c r="Q307" s="13">
        <v>423716</v>
      </c>
      <c r="R307" s="13">
        <v>82079</v>
      </c>
      <c r="S307" s="13">
        <v>320351</v>
      </c>
      <c r="T307" s="13">
        <v>1190003</v>
      </c>
      <c r="U307" s="13">
        <v>435215</v>
      </c>
      <c r="V307" s="27">
        <f t="shared" si="9"/>
        <v>3872809</v>
      </c>
      <c r="W307" s="28">
        <f t="shared" si="8"/>
        <v>1.5824549091558645E-4</v>
      </c>
      <c r="X307" s="9"/>
    </row>
    <row r="308" spans="1:24">
      <c r="A308" s="10" t="s">
        <v>389</v>
      </c>
      <c r="B308" s="37" t="s">
        <v>9</v>
      </c>
      <c r="C308" s="13">
        <v>2997803</v>
      </c>
      <c r="D308" s="13">
        <v>6897855</v>
      </c>
      <c r="E308" s="13">
        <v>11810656</v>
      </c>
      <c r="F308" s="13">
        <v>2236238</v>
      </c>
      <c r="G308" s="13">
        <v>2624905</v>
      </c>
      <c r="H308" s="13">
        <v>2556394</v>
      </c>
      <c r="I308" s="13">
        <v>2208005</v>
      </c>
      <c r="J308" s="13">
        <v>4232685</v>
      </c>
      <c r="K308" s="13">
        <v>2419429</v>
      </c>
      <c r="L308" s="13">
        <v>3026160</v>
      </c>
      <c r="M308" s="13">
        <v>9893683</v>
      </c>
      <c r="N308" s="52">
        <v>9030092</v>
      </c>
      <c r="O308" s="13">
        <v>3257364</v>
      </c>
      <c r="P308" s="13">
        <v>3832829</v>
      </c>
      <c r="Q308" s="13">
        <v>3512165</v>
      </c>
      <c r="R308" s="13">
        <v>10942803</v>
      </c>
      <c r="S308" s="13">
        <v>5131724</v>
      </c>
      <c r="T308" s="13">
        <v>9460564</v>
      </c>
      <c r="U308" s="13">
        <v>34033989</v>
      </c>
      <c r="V308" s="27">
        <f t="shared" si="9"/>
        <v>130105343</v>
      </c>
      <c r="W308" s="28">
        <f t="shared" si="8"/>
        <v>5.3161888112157763E-3</v>
      </c>
      <c r="X308" s="9"/>
    </row>
    <row r="309" spans="1:24">
      <c r="A309" s="10" t="s">
        <v>390</v>
      </c>
      <c r="B309" s="37" t="s">
        <v>68</v>
      </c>
      <c r="C309" s="13">
        <v>0</v>
      </c>
      <c r="D309" s="13">
        <v>0</v>
      </c>
      <c r="E309" s="13">
        <v>32542</v>
      </c>
      <c r="F309" s="13">
        <v>15594</v>
      </c>
      <c r="G309" s="13">
        <v>8404</v>
      </c>
      <c r="H309" s="13">
        <v>9377</v>
      </c>
      <c r="I309" s="13">
        <v>10906</v>
      </c>
      <c r="J309" s="13">
        <v>8965</v>
      </c>
      <c r="K309" s="13">
        <v>8959</v>
      </c>
      <c r="L309" s="13">
        <v>9482</v>
      </c>
      <c r="M309" s="13">
        <v>0</v>
      </c>
      <c r="N309" s="52">
        <v>7872</v>
      </c>
      <c r="O309" s="13">
        <v>5927</v>
      </c>
      <c r="P309" s="13">
        <v>12717</v>
      </c>
      <c r="Q309" s="13">
        <v>11303</v>
      </c>
      <c r="R309" s="13">
        <v>0</v>
      </c>
      <c r="S309" s="13">
        <v>17576</v>
      </c>
      <c r="T309" s="13">
        <v>27635</v>
      </c>
      <c r="U309" s="13">
        <v>31480</v>
      </c>
      <c r="V309" s="27">
        <f t="shared" si="9"/>
        <v>218739</v>
      </c>
      <c r="W309" s="28">
        <f t="shared" si="8"/>
        <v>8.9378175989015885E-6</v>
      </c>
      <c r="X309" s="9"/>
    </row>
    <row r="310" spans="1:24">
      <c r="A310" s="10" t="s">
        <v>391</v>
      </c>
      <c r="B310" s="37" t="s">
        <v>9</v>
      </c>
      <c r="C310" s="13">
        <v>313756</v>
      </c>
      <c r="D310" s="13">
        <v>440304</v>
      </c>
      <c r="E310" s="13">
        <v>638888</v>
      </c>
      <c r="F310" s="13">
        <v>619327</v>
      </c>
      <c r="G310" s="13">
        <v>562755</v>
      </c>
      <c r="H310" s="13">
        <v>406222</v>
      </c>
      <c r="I310" s="13">
        <v>454534</v>
      </c>
      <c r="J310" s="13">
        <v>378991</v>
      </c>
      <c r="K310" s="13">
        <v>503501</v>
      </c>
      <c r="L310" s="13">
        <v>482828</v>
      </c>
      <c r="M310" s="13">
        <v>538848</v>
      </c>
      <c r="N310" s="52">
        <v>531877</v>
      </c>
      <c r="O310" s="13">
        <v>651955</v>
      </c>
      <c r="P310" s="13">
        <v>708895</v>
      </c>
      <c r="Q310" s="13">
        <v>833846</v>
      </c>
      <c r="R310" s="13">
        <v>479501</v>
      </c>
      <c r="S310" s="13">
        <v>544233</v>
      </c>
      <c r="T310" s="13">
        <v>442886</v>
      </c>
      <c r="U310" s="13">
        <v>647588</v>
      </c>
      <c r="V310" s="27">
        <f t="shared" si="9"/>
        <v>10180735</v>
      </c>
      <c r="W310" s="28">
        <f t="shared" si="8"/>
        <v>4.1599144392519564E-4</v>
      </c>
      <c r="X310" s="9"/>
    </row>
    <row r="311" spans="1:24">
      <c r="A311" s="10" t="s">
        <v>392</v>
      </c>
      <c r="B311" s="37" t="s">
        <v>9</v>
      </c>
      <c r="C311" s="13">
        <v>16899475</v>
      </c>
      <c r="D311" s="13">
        <v>17028834</v>
      </c>
      <c r="E311" s="13">
        <v>38443795</v>
      </c>
      <c r="F311" s="13">
        <v>22156806</v>
      </c>
      <c r="G311" s="13">
        <v>23492992</v>
      </c>
      <c r="H311" s="13">
        <v>14037964</v>
      </c>
      <c r="I311" s="13">
        <v>15742035</v>
      </c>
      <c r="J311" s="13">
        <v>11334905</v>
      </c>
      <c r="K311" s="13">
        <v>11085145</v>
      </c>
      <c r="L311" s="13">
        <v>9188498</v>
      </c>
      <c r="M311" s="13">
        <v>12677749</v>
      </c>
      <c r="N311" s="52">
        <v>42028092</v>
      </c>
      <c r="O311" s="13">
        <v>34123678</v>
      </c>
      <c r="P311" s="13">
        <v>14444736</v>
      </c>
      <c r="Q311" s="13">
        <v>15386081</v>
      </c>
      <c r="R311" s="13">
        <v>15336512</v>
      </c>
      <c r="S311" s="13">
        <v>13176015</v>
      </c>
      <c r="T311" s="13">
        <v>15762105</v>
      </c>
      <c r="U311" s="13">
        <v>19523269</v>
      </c>
      <c r="V311" s="27">
        <f t="shared" si="9"/>
        <v>361868686</v>
      </c>
      <c r="W311" s="28">
        <f t="shared" si="8"/>
        <v>1.4786189523688931E-2</v>
      </c>
      <c r="X311" s="9"/>
    </row>
    <row r="312" spans="1:24">
      <c r="A312" s="10" t="s">
        <v>393</v>
      </c>
      <c r="B312" s="37" t="s">
        <v>13</v>
      </c>
      <c r="C312" s="13">
        <v>42980</v>
      </c>
      <c r="D312" s="13">
        <v>5901</v>
      </c>
      <c r="E312" s="13">
        <v>106267</v>
      </c>
      <c r="F312" s="13">
        <v>5977</v>
      </c>
      <c r="G312" s="13">
        <v>47300</v>
      </c>
      <c r="H312" s="13">
        <v>18108</v>
      </c>
      <c r="I312" s="13">
        <v>5865</v>
      </c>
      <c r="J312" s="13">
        <v>4390</v>
      </c>
      <c r="K312" s="13">
        <v>5233</v>
      </c>
      <c r="L312" s="13">
        <v>46858</v>
      </c>
      <c r="M312" s="13">
        <v>10021</v>
      </c>
      <c r="N312" s="52">
        <v>12166</v>
      </c>
      <c r="O312" s="13">
        <v>15804</v>
      </c>
      <c r="P312" s="13">
        <v>85674</v>
      </c>
      <c r="Q312" s="13">
        <v>20383</v>
      </c>
      <c r="R312" s="13">
        <v>17880</v>
      </c>
      <c r="S312" s="13">
        <v>58647</v>
      </c>
      <c r="T312" s="13">
        <v>12674</v>
      </c>
      <c r="U312" s="13">
        <v>57752</v>
      </c>
      <c r="V312" s="27">
        <f t="shared" si="9"/>
        <v>579880</v>
      </c>
      <c r="W312" s="28">
        <f t="shared" si="8"/>
        <v>2.3694273400038645E-5</v>
      </c>
      <c r="X312" s="9"/>
    </row>
    <row r="313" spans="1:24">
      <c r="A313" s="10" t="s">
        <v>394</v>
      </c>
      <c r="B313" s="37" t="s">
        <v>18</v>
      </c>
      <c r="C313" s="13">
        <v>6426584</v>
      </c>
      <c r="D313" s="13">
        <v>5171534</v>
      </c>
      <c r="E313" s="13">
        <v>11957264</v>
      </c>
      <c r="F313" s="13">
        <v>14491058</v>
      </c>
      <c r="G313" s="13">
        <v>20642968</v>
      </c>
      <c r="H313" s="13">
        <v>10657186</v>
      </c>
      <c r="I313" s="13">
        <v>6315437</v>
      </c>
      <c r="J313" s="13">
        <v>8618596</v>
      </c>
      <c r="K313" s="13">
        <v>10883279</v>
      </c>
      <c r="L313" s="13">
        <v>8599836</v>
      </c>
      <c r="M313" s="13">
        <v>6631771</v>
      </c>
      <c r="N313" s="52">
        <v>5634243</v>
      </c>
      <c r="O313" s="13">
        <v>8484060</v>
      </c>
      <c r="P313" s="13">
        <v>9009499</v>
      </c>
      <c r="Q313" s="13">
        <v>13685330</v>
      </c>
      <c r="R313" s="13">
        <v>12699382</v>
      </c>
      <c r="S313" s="13">
        <v>14758413</v>
      </c>
      <c r="T313" s="13">
        <v>13796504</v>
      </c>
      <c r="U313" s="13">
        <v>15548350</v>
      </c>
      <c r="V313" s="27">
        <f t="shared" si="9"/>
        <v>204011294</v>
      </c>
      <c r="W313" s="28">
        <f t="shared" si="8"/>
        <v>8.3360339669098157E-3</v>
      </c>
      <c r="X313" s="9"/>
    </row>
    <row r="314" spans="1:24">
      <c r="A314" s="10" t="s">
        <v>395</v>
      </c>
      <c r="B314" s="37" t="s">
        <v>64</v>
      </c>
      <c r="C314" s="13">
        <v>0</v>
      </c>
      <c r="D314" s="13">
        <v>0</v>
      </c>
      <c r="E314" s="13">
        <v>0</v>
      </c>
      <c r="F314" s="13">
        <v>0</v>
      </c>
      <c r="G314" s="13">
        <v>0</v>
      </c>
      <c r="H314" s="13">
        <v>0</v>
      </c>
      <c r="I314" s="13">
        <v>0</v>
      </c>
      <c r="J314" s="13">
        <v>0</v>
      </c>
      <c r="K314" s="13">
        <v>0</v>
      </c>
      <c r="L314" s="13">
        <v>0</v>
      </c>
      <c r="M314" s="13">
        <v>0</v>
      </c>
      <c r="N314" s="52">
        <v>0</v>
      </c>
      <c r="O314" s="13">
        <v>0</v>
      </c>
      <c r="P314" s="13">
        <v>0</v>
      </c>
      <c r="Q314" s="13">
        <v>0</v>
      </c>
      <c r="R314" s="13">
        <v>0</v>
      </c>
      <c r="S314" s="13">
        <v>0</v>
      </c>
      <c r="T314" s="13">
        <v>368756</v>
      </c>
      <c r="U314" s="13">
        <v>370996</v>
      </c>
      <c r="V314" s="27">
        <f t="shared" si="9"/>
        <v>739752</v>
      </c>
      <c r="W314" s="28">
        <f t="shared" si="8"/>
        <v>3.0226747148074409E-5</v>
      </c>
      <c r="X314" s="9"/>
    </row>
    <row r="315" spans="1:24">
      <c r="A315" s="10" t="s">
        <v>396</v>
      </c>
      <c r="B315" s="37" t="s">
        <v>66</v>
      </c>
      <c r="C315" s="13">
        <v>14331</v>
      </c>
      <c r="D315" s="13">
        <v>24533</v>
      </c>
      <c r="E315" s="13">
        <v>52644</v>
      </c>
      <c r="F315" s="13">
        <v>33089</v>
      </c>
      <c r="G315" s="13">
        <v>7215</v>
      </c>
      <c r="H315" s="13">
        <v>4173</v>
      </c>
      <c r="I315" s="13">
        <v>14017</v>
      </c>
      <c r="J315" s="13">
        <v>49398</v>
      </c>
      <c r="K315" s="13">
        <v>20080</v>
      </c>
      <c r="L315" s="13">
        <v>24399</v>
      </c>
      <c r="M315" s="13">
        <v>39502</v>
      </c>
      <c r="N315" s="52">
        <v>30650</v>
      </c>
      <c r="O315" s="13">
        <v>39471</v>
      </c>
      <c r="P315" s="13">
        <v>41772</v>
      </c>
      <c r="Q315" s="13">
        <v>32639</v>
      </c>
      <c r="R315" s="13">
        <v>24773</v>
      </c>
      <c r="S315" s="13">
        <v>39488</v>
      </c>
      <c r="T315" s="13">
        <v>0</v>
      </c>
      <c r="U315" s="13">
        <v>93930</v>
      </c>
      <c r="V315" s="27">
        <f t="shared" si="9"/>
        <v>586104</v>
      </c>
      <c r="W315" s="28">
        <f t="shared" si="8"/>
        <v>2.3948590082182951E-5</v>
      </c>
      <c r="X315" s="9"/>
    </row>
    <row r="316" spans="1:24">
      <c r="A316" s="10" t="s">
        <v>397</v>
      </c>
      <c r="B316" s="37" t="s">
        <v>45</v>
      </c>
      <c r="C316" s="13">
        <v>2515094</v>
      </c>
      <c r="D316" s="13">
        <v>3884690</v>
      </c>
      <c r="E316" s="13">
        <v>11465690</v>
      </c>
      <c r="F316" s="13">
        <v>4504332</v>
      </c>
      <c r="G316" s="13">
        <v>4085513</v>
      </c>
      <c r="H316" s="13">
        <v>1823797</v>
      </c>
      <c r="I316" s="13">
        <v>2043324</v>
      </c>
      <c r="J316" s="13">
        <v>2054459</v>
      </c>
      <c r="K316" s="13">
        <v>2234805</v>
      </c>
      <c r="L316" s="13">
        <v>2415006</v>
      </c>
      <c r="M316" s="13">
        <v>2419627</v>
      </c>
      <c r="N316" s="52">
        <v>3221858</v>
      </c>
      <c r="O316" s="13">
        <v>5381167</v>
      </c>
      <c r="P316" s="13">
        <v>4871728</v>
      </c>
      <c r="Q316" s="13">
        <v>2862594</v>
      </c>
      <c r="R316" s="13">
        <v>3896118</v>
      </c>
      <c r="S316" s="13">
        <v>3687386</v>
      </c>
      <c r="T316" s="13">
        <v>4755643</v>
      </c>
      <c r="U316" s="13">
        <v>4508141</v>
      </c>
      <c r="V316" s="27">
        <f t="shared" si="9"/>
        <v>72630972</v>
      </c>
      <c r="W316" s="28">
        <f t="shared" si="8"/>
        <v>2.967748685725584E-3</v>
      </c>
      <c r="X316" s="9"/>
    </row>
    <row r="317" spans="1:24">
      <c r="A317" s="10" t="s">
        <v>398</v>
      </c>
      <c r="B317" s="37" t="s">
        <v>54</v>
      </c>
      <c r="C317" s="13">
        <v>4000584</v>
      </c>
      <c r="D317" s="13">
        <v>4221391</v>
      </c>
      <c r="E317" s="13">
        <v>7738106</v>
      </c>
      <c r="F317" s="13">
        <v>4526675</v>
      </c>
      <c r="G317" s="13">
        <v>4400522</v>
      </c>
      <c r="H317" s="13">
        <v>4896443</v>
      </c>
      <c r="I317" s="13">
        <v>5590844</v>
      </c>
      <c r="J317" s="13">
        <v>4901321</v>
      </c>
      <c r="K317" s="13">
        <v>5115041</v>
      </c>
      <c r="L317" s="13">
        <v>5447205</v>
      </c>
      <c r="M317" s="13">
        <v>4782923</v>
      </c>
      <c r="N317" s="52">
        <v>5632931</v>
      </c>
      <c r="O317" s="13">
        <v>5929739</v>
      </c>
      <c r="P317" s="13">
        <v>8746564</v>
      </c>
      <c r="Q317" s="13">
        <v>7561598</v>
      </c>
      <c r="R317" s="13">
        <v>6792845</v>
      </c>
      <c r="S317" s="13">
        <v>6749138</v>
      </c>
      <c r="T317" s="13">
        <v>7198514</v>
      </c>
      <c r="U317" s="13">
        <v>8181766</v>
      </c>
      <c r="V317" s="27">
        <f t="shared" si="9"/>
        <v>112414150</v>
      </c>
      <c r="W317" s="28">
        <f t="shared" si="8"/>
        <v>4.593315175782842E-3</v>
      </c>
      <c r="X317" s="9"/>
    </row>
    <row r="318" spans="1:24">
      <c r="A318" s="10" t="s">
        <v>399</v>
      </c>
      <c r="B318" s="37" t="s">
        <v>30</v>
      </c>
      <c r="C318" s="13">
        <v>3907614</v>
      </c>
      <c r="D318" s="13">
        <v>4095625</v>
      </c>
      <c r="E318" s="13">
        <v>4053729</v>
      </c>
      <c r="F318" s="13">
        <v>5241761</v>
      </c>
      <c r="G318" s="13">
        <v>4203419</v>
      </c>
      <c r="H318" s="13">
        <v>4411335</v>
      </c>
      <c r="I318" s="13">
        <v>2981836</v>
      </c>
      <c r="J318" s="13">
        <v>4029698</v>
      </c>
      <c r="K318" s="13">
        <v>3669990</v>
      </c>
      <c r="L318" s="13">
        <v>4743930</v>
      </c>
      <c r="M318" s="13">
        <v>5570141</v>
      </c>
      <c r="N318" s="52">
        <v>4676494</v>
      </c>
      <c r="O318" s="13">
        <v>4500142</v>
      </c>
      <c r="P318" s="13">
        <v>4506965</v>
      </c>
      <c r="Q318" s="13">
        <v>6627021</v>
      </c>
      <c r="R318" s="13">
        <v>8894862</v>
      </c>
      <c r="S318" s="13">
        <v>5958891</v>
      </c>
      <c r="T318" s="13">
        <v>5845743</v>
      </c>
      <c r="U318" s="13">
        <v>6615482</v>
      </c>
      <c r="V318" s="27">
        <f t="shared" si="9"/>
        <v>94534678</v>
      </c>
      <c r="W318" s="28">
        <f t="shared" si="8"/>
        <v>3.8627483381330941E-3</v>
      </c>
      <c r="X318" s="9"/>
    </row>
    <row r="319" spans="1:24">
      <c r="A319" s="10" t="s">
        <v>400</v>
      </c>
      <c r="B319" s="37" t="s">
        <v>9</v>
      </c>
      <c r="C319" s="13">
        <v>13111630</v>
      </c>
      <c r="D319" s="13">
        <v>13624158</v>
      </c>
      <c r="E319" s="13">
        <v>14289640</v>
      </c>
      <c r="F319" s="13">
        <v>14810687</v>
      </c>
      <c r="G319" s="13">
        <v>14255939</v>
      </c>
      <c r="H319" s="13">
        <v>16868221</v>
      </c>
      <c r="I319" s="13">
        <v>14189177</v>
      </c>
      <c r="J319" s="13">
        <v>13834372</v>
      </c>
      <c r="K319" s="13">
        <v>14465302</v>
      </c>
      <c r="L319" s="13">
        <v>14355111</v>
      </c>
      <c r="M319" s="13">
        <v>14517249</v>
      </c>
      <c r="N319" s="52">
        <v>14822451</v>
      </c>
      <c r="O319" s="13">
        <v>15813215</v>
      </c>
      <c r="P319" s="13">
        <v>19378029</v>
      </c>
      <c r="Q319" s="13">
        <v>15949896</v>
      </c>
      <c r="R319" s="13">
        <v>14557046</v>
      </c>
      <c r="S319" s="13">
        <v>22836566</v>
      </c>
      <c r="T319" s="13">
        <v>19178801</v>
      </c>
      <c r="U319" s="13">
        <v>19587208</v>
      </c>
      <c r="V319" s="27">
        <f t="shared" si="9"/>
        <v>300444698</v>
      </c>
      <c r="W319" s="28">
        <f t="shared" si="8"/>
        <v>1.2276365482520597E-2</v>
      </c>
      <c r="X319" s="9"/>
    </row>
    <row r="320" spans="1:24">
      <c r="A320" s="10" t="s">
        <v>401</v>
      </c>
      <c r="B320" s="37" t="s">
        <v>55</v>
      </c>
      <c r="C320" s="13">
        <v>12081</v>
      </c>
      <c r="D320" s="13">
        <v>11102</v>
      </c>
      <c r="E320" s="13">
        <v>11523</v>
      </c>
      <c r="F320" s="13">
        <v>86595</v>
      </c>
      <c r="G320" s="13">
        <v>172855</v>
      </c>
      <c r="H320" s="13">
        <v>10285</v>
      </c>
      <c r="I320" s="13">
        <v>0</v>
      </c>
      <c r="J320" s="13">
        <v>0</v>
      </c>
      <c r="K320" s="13">
        <v>22764</v>
      </c>
      <c r="L320" s="13">
        <v>4976</v>
      </c>
      <c r="M320" s="13">
        <v>0</v>
      </c>
      <c r="N320" s="52">
        <v>901</v>
      </c>
      <c r="O320" s="13">
        <v>107744</v>
      </c>
      <c r="P320" s="13">
        <v>58325</v>
      </c>
      <c r="Q320" s="13">
        <v>22141</v>
      </c>
      <c r="R320" s="13">
        <v>51094</v>
      </c>
      <c r="S320" s="13">
        <v>45716</v>
      </c>
      <c r="T320" s="13">
        <v>35842</v>
      </c>
      <c r="U320" s="13">
        <v>32317</v>
      </c>
      <c r="V320" s="27">
        <f t="shared" si="9"/>
        <v>686261</v>
      </c>
      <c r="W320" s="28">
        <f t="shared" si="8"/>
        <v>2.8041070148623717E-5</v>
      </c>
      <c r="X320" s="9"/>
    </row>
    <row r="321" spans="1:24">
      <c r="A321" s="10" t="s">
        <v>402</v>
      </c>
      <c r="B321" s="37" t="s">
        <v>56</v>
      </c>
      <c r="C321" s="13">
        <v>141304</v>
      </c>
      <c r="D321" s="13">
        <v>51760</v>
      </c>
      <c r="E321" s="13">
        <v>51475</v>
      </c>
      <c r="F321" s="13">
        <v>248504</v>
      </c>
      <c r="G321" s="13">
        <v>93730</v>
      </c>
      <c r="H321" s="13">
        <v>63116</v>
      </c>
      <c r="I321" s="13">
        <v>47721</v>
      </c>
      <c r="J321" s="13">
        <v>49797</v>
      </c>
      <c r="K321" s="13">
        <v>77638</v>
      </c>
      <c r="L321" s="13">
        <v>45904</v>
      </c>
      <c r="M321" s="13">
        <v>62805</v>
      </c>
      <c r="N321" s="52">
        <v>53072</v>
      </c>
      <c r="O321" s="13">
        <v>127809</v>
      </c>
      <c r="P321" s="13">
        <v>81121</v>
      </c>
      <c r="Q321" s="13">
        <v>81610</v>
      </c>
      <c r="R321" s="13">
        <v>69712</v>
      </c>
      <c r="S321" s="13">
        <v>77431</v>
      </c>
      <c r="T321" s="13">
        <v>81799</v>
      </c>
      <c r="U321" s="13">
        <v>151225</v>
      </c>
      <c r="V321" s="27">
        <f t="shared" si="9"/>
        <v>1657533</v>
      </c>
      <c r="W321" s="28">
        <f t="shared" si="8"/>
        <v>6.7727874856153433E-5</v>
      </c>
      <c r="X321" s="9"/>
    </row>
    <row r="322" spans="1:24">
      <c r="A322" s="10" t="s">
        <v>403</v>
      </c>
      <c r="B322" s="37" t="s">
        <v>9</v>
      </c>
      <c r="C322" s="13">
        <v>7694696</v>
      </c>
      <c r="D322" s="13">
        <v>7564496</v>
      </c>
      <c r="E322" s="13">
        <v>9042435</v>
      </c>
      <c r="F322" s="13">
        <v>8371468</v>
      </c>
      <c r="G322" s="13">
        <v>7248695</v>
      </c>
      <c r="H322" s="13">
        <v>6603821</v>
      </c>
      <c r="I322" s="13">
        <v>6742354</v>
      </c>
      <c r="J322" s="13">
        <v>6476354</v>
      </c>
      <c r="K322" s="13">
        <v>6466832</v>
      </c>
      <c r="L322" s="13">
        <v>8324601</v>
      </c>
      <c r="M322" s="13">
        <v>7791813</v>
      </c>
      <c r="N322" s="52">
        <v>8577128</v>
      </c>
      <c r="O322" s="13">
        <v>10308985</v>
      </c>
      <c r="P322" s="13">
        <v>14532300</v>
      </c>
      <c r="Q322" s="13">
        <v>20037759</v>
      </c>
      <c r="R322" s="13">
        <v>20103107</v>
      </c>
      <c r="S322" s="13">
        <v>27822624</v>
      </c>
      <c r="T322" s="13">
        <v>28605438</v>
      </c>
      <c r="U322" s="13">
        <v>25700846</v>
      </c>
      <c r="V322" s="27">
        <f t="shared" si="9"/>
        <v>238015752</v>
      </c>
      <c r="W322" s="28">
        <f t="shared" si="8"/>
        <v>9.7254782048075382E-3</v>
      </c>
      <c r="X322" s="9"/>
    </row>
    <row r="323" spans="1:24">
      <c r="A323" s="10" t="s">
        <v>404</v>
      </c>
      <c r="B323" s="37" t="s">
        <v>31</v>
      </c>
      <c r="C323" s="13">
        <v>20395</v>
      </c>
      <c r="D323" s="13">
        <v>14653</v>
      </c>
      <c r="E323" s="13">
        <v>20439</v>
      </c>
      <c r="F323" s="13">
        <v>25391</v>
      </c>
      <c r="G323" s="13">
        <v>8440</v>
      </c>
      <c r="H323" s="13">
        <v>18865</v>
      </c>
      <c r="I323" s="13">
        <v>19596</v>
      </c>
      <c r="J323" s="13">
        <v>22021</v>
      </c>
      <c r="K323" s="13">
        <v>17824</v>
      </c>
      <c r="L323" s="13">
        <v>13525</v>
      </c>
      <c r="M323" s="13">
        <v>11222</v>
      </c>
      <c r="N323" s="52">
        <v>11243</v>
      </c>
      <c r="O323" s="13">
        <v>10710</v>
      </c>
      <c r="P323" s="13">
        <v>20275</v>
      </c>
      <c r="Q323" s="13">
        <v>205</v>
      </c>
      <c r="R323" s="13">
        <v>7159</v>
      </c>
      <c r="S323" s="13">
        <v>0</v>
      </c>
      <c r="T323" s="13">
        <v>0</v>
      </c>
      <c r="U323" s="13">
        <v>0</v>
      </c>
      <c r="V323" s="27">
        <f t="shared" si="9"/>
        <v>241963</v>
      </c>
      <c r="W323" s="28">
        <f t="shared" si="8"/>
        <v>9.8867653216071437E-6</v>
      </c>
      <c r="X323" s="9"/>
    </row>
    <row r="324" spans="1:24">
      <c r="A324" s="10" t="s">
        <v>405</v>
      </c>
      <c r="B324" s="37" t="s">
        <v>66</v>
      </c>
      <c r="C324" s="13">
        <v>3163105</v>
      </c>
      <c r="D324" s="13">
        <v>1483783</v>
      </c>
      <c r="E324" s="13">
        <v>2273794</v>
      </c>
      <c r="F324" s="13">
        <v>1658515</v>
      </c>
      <c r="G324" s="13">
        <v>60092</v>
      </c>
      <c r="H324" s="13">
        <v>1703223</v>
      </c>
      <c r="I324" s="13">
        <v>1900241</v>
      </c>
      <c r="J324" s="13">
        <v>1644176</v>
      </c>
      <c r="K324" s="13">
        <v>1904752</v>
      </c>
      <c r="L324" s="13">
        <v>1692517</v>
      </c>
      <c r="M324" s="13">
        <v>1855177</v>
      </c>
      <c r="N324" s="52">
        <v>2064539</v>
      </c>
      <c r="O324" s="13">
        <v>1749735</v>
      </c>
      <c r="P324" s="13">
        <v>2038778</v>
      </c>
      <c r="Q324" s="13">
        <v>2611483</v>
      </c>
      <c r="R324" s="13">
        <v>2679936</v>
      </c>
      <c r="S324" s="13">
        <v>1933739</v>
      </c>
      <c r="T324" s="13">
        <v>2209908</v>
      </c>
      <c r="U324" s="13">
        <v>2237712</v>
      </c>
      <c r="V324" s="27">
        <f t="shared" si="9"/>
        <v>36865205</v>
      </c>
      <c r="W324" s="28">
        <f t="shared" ref="W324:W387" si="10">(V324/V$417)</f>
        <v>1.5063362182149266E-3</v>
      </c>
      <c r="X324" s="9"/>
    </row>
    <row r="325" spans="1:24">
      <c r="A325" s="10" t="s">
        <v>406</v>
      </c>
      <c r="B325" s="37" t="s">
        <v>66</v>
      </c>
      <c r="C325" s="13">
        <v>1211374</v>
      </c>
      <c r="D325" s="13">
        <v>3094645</v>
      </c>
      <c r="E325" s="13">
        <v>1611629</v>
      </c>
      <c r="F325" s="13">
        <v>4223250</v>
      </c>
      <c r="G325" s="13">
        <v>4375584</v>
      </c>
      <c r="H325" s="13">
        <v>3568361</v>
      </c>
      <c r="I325" s="13">
        <v>2916573</v>
      </c>
      <c r="J325" s="13">
        <v>2573717</v>
      </c>
      <c r="K325" s="13">
        <v>3219088</v>
      </c>
      <c r="L325" s="13">
        <v>3904364</v>
      </c>
      <c r="M325" s="13">
        <v>2989442</v>
      </c>
      <c r="N325" s="52">
        <v>3209426</v>
      </c>
      <c r="O325" s="13">
        <v>3105868</v>
      </c>
      <c r="P325" s="13">
        <v>3321242</v>
      </c>
      <c r="Q325" s="13">
        <v>3784905</v>
      </c>
      <c r="R325" s="13">
        <v>4279149</v>
      </c>
      <c r="S325" s="13">
        <v>4605040</v>
      </c>
      <c r="T325" s="13">
        <v>9129497</v>
      </c>
      <c r="U325" s="13">
        <v>6164884</v>
      </c>
      <c r="V325" s="27">
        <f t="shared" ref="V325:V388" si="11">SUM(C325:U325)</f>
        <v>71288038</v>
      </c>
      <c r="W325" s="28">
        <f t="shared" si="10"/>
        <v>2.9128755303241085E-3</v>
      </c>
      <c r="X325" s="9"/>
    </row>
    <row r="326" spans="1:24">
      <c r="A326" s="10" t="s">
        <v>407</v>
      </c>
      <c r="B326" s="37" t="s">
        <v>53</v>
      </c>
      <c r="C326" s="13">
        <v>53132</v>
      </c>
      <c r="D326" s="13">
        <v>87661</v>
      </c>
      <c r="E326" s="13">
        <v>97570</v>
      </c>
      <c r="F326" s="13">
        <v>96729</v>
      </c>
      <c r="G326" s="13">
        <v>151088</v>
      </c>
      <c r="H326" s="13">
        <v>112977</v>
      </c>
      <c r="I326" s="13">
        <v>90549</v>
      </c>
      <c r="J326" s="13">
        <v>118408</v>
      </c>
      <c r="K326" s="13">
        <v>41452</v>
      </c>
      <c r="L326" s="13">
        <v>0</v>
      </c>
      <c r="M326" s="13">
        <v>0</v>
      </c>
      <c r="N326" s="52">
        <v>0</v>
      </c>
      <c r="O326" s="13">
        <v>0</v>
      </c>
      <c r="P326" s="13">
        <v>0</v>
      </c>
      <c r="Q326" s="13">
        <v>0</v>
      </c>
      <c r="R326" s="13">
        <v>0</v>
      </c>
      <c r="S326" s="13">
        <v>0</v>
      </c>
      <c r="T326" s="13">
        <v>0</v>
      </c>
      <c r="U326" s="13">
        <v>0</v>
      </c>
      <c r="V326" s="27">
        <f t="shared" si="11"/>
        <v>849566</v>
      </c>
      <c r="W326" s="28">
        <f t="shared" si="10"/>
        <v>3.4713818506203405E-5</v>
      </c>
      <c r="X326" s="9"/>
    </row>
    <row r="327" spans="1:24">
      <c r="A327" s="10" t="s">
        <v>408</v>
      </c>
      <c r="B327" s="37" t="s">
        <v>24</v>
      </c>
      <c r="C327" s="13">
        <v>521225</v>
      </c>
      <c r="D327" s="13">
        <v>752029</v>
      </c>
      <c r="E327" s="13">
        <v>829271</v>
      </c>
      <c r="F327" s="13">
        <v>811434</v>
      </c>
      <c r="G327" s="13">
        <v>549673</v>
      </c>
      <c r="H327" s="13">
        <v>2609540</v>
      </c>
      <c r="I327" s="13">
        <v>1074349</v>
      </c>
      <c r="J327" s="13">
        <v>216233</v>
      </c>
      <c r="K327" s="13">
        <v>233519</v>
      </c>
      <c r="L327" s="13">
        <v>999275</v>
      </c>
      <c r="M327" s="13">
        <v>399314</v>
      </c>
      <c r="N327" s="52">
        <v>366485</v>
      </c>
      <c r="O327" s="13">
        <v>1042016</v>
      </c>
      <c r="P327" s="13">
        <v>556769</v>
      </c>
      <c r="Q327" s="13">
        <v>653086</v>
      </c>
      <c r="R327" s="13">
        <v>352725</v>
      </c>
      <c r="S327" s="13">
        <v>914442</v>
      </c>
      <c r="T327" s="13">
        <v>1139552</v>
      </c>
      <c r="U327" s="13">
        <v>1000614</v>
      </c>
      <c r="V327" s="27">
        <f t="shared" si="11"/>
        <v>15021551</v>
      </c>
      <c r="W327" s="28">
        <f t="shared" si="10"/>
        <v>6.1379032952787462E-4</v>
      </c>
      <c r="X327" s="9"/>
    </row>
    <row r="328" spans="1:24">
      <c r="A328" s="10" t="s">
        <v>409</v>
      </c>
      <c r="B328" s="37" t="s">
        <v>58</v>
      </c>
      <c r="C328" s="13">
        <v>13135389</v>
      </c>
      <c r="D328" s="13">
        <v>12299085</v>
      </c>
      <c r="E328" s="13">
        <v>11107036</v>
      </c>
      <c r="F328" s="13">
        <v>11256261</v>
      </c>
      <c r="G328" s="13">
        <v>14692319</v>
      </c>
      <c r="H328" s="13">
        <v>12108608</v>
      </c>
      <c r="I328" s="13">
        <v>11938479</v>
      </c>
      <c r="J328" s="13">
        <v>11676884</v>
      </c>
      <c r="K328" s="13">
        <v>9983449</v>
      </c>
      <c r="L328" s="13">
        <v>15403805</v>
      </c>
      <c r="M328" s="13">
        <v>14759692</v>
      </c>
      <c r="N328" s="52">
        <v>13270788</v>
      </c>
      <c r="O328" s="13">
        <v>12644620</v>
      </c>
      <c r="P328" s="13">
        <v>17843797</v>
      </c>
      <c r="Q328" s="13">
        <v>13593180</v>
      </c>
      <c r="R328" s="13">
        <v>19237510</v>
      </c>
      <c r="S328" s="13">
        <v>17164882</v>
      </c>
      <c r="T328" s="13">
        <v>16086507</v>
      </c>
      <c r="U328" s="13">
        <v>30437243</v>
      </c>
      <c r="V328" s="27">
        <f t="shared" si="11"/>
        <v>278639534</v>
      </c>
      <c r="W328" s="28">
        <f t="shared" si="10"/>
        <v>1.1385392320230675E-2</v>
      </c>
      <c r="X328" s="9"/>
    </row>
    <row r="329" spans="1:24">
      <c r="A329" s="10" t="s">
        <v>410</v>
      </c>
      <c r="B329" s="37" t="s">
        <v>11</v>
      </c>
      <c r="C329" s="13">
        <v>1360950</v>
      </c>
      <c r="D329" s="13">
        <v>826395</v>
      </c>
      <c r="E329" s="13">
        <v>2295674</v>
      </c>
      <c r="F329" s="13">
        <v>1184631</v>
      </c>
      <c r="G329" s="13">
        <v>1022975</v>
      </c>
      <c r="H329" s="13">
        <v>1265927</v>
      </c>
      <c r="I329" s="13">
        <v>1729924</v>
      </c>
      <c r="J329" s="13">
        <v>505959</v>
      </c>
      <c r="K329" s="13">
        <v>2491612</v>
      </c>
      <c r="L329" s="13">
        <v>362005</v>
      </c>
      <c r="M329" s="13">
        <v>888012</v>
      </c>
      <c r="N329" s="52">
        <v>793788</v>
      </c>
      <c r="O329" s="13">
        <v>2628114</v>
      </c>
      <c r="P329" s="13">
        <v>1827252</v>
      </c>
      <c r="Q329" s="13">
        <v>1823484</v>
      </c>
      <c r="R329" s="13">
        <v>6734373</v>
      </c>
      <c r="S329" s="13">
        <v>3513886</v>
      </c>
      <c r="T329" s="13">
        <v>4805993</v>
      </c>
      <c r="U329" s="13">
        <v>8147151</v>
      </c>
      <c r="V329" s="27">
        <f t="shared" si="11"/>
        <v>44208105</v>
      </c>
      <c r="W329" s="28">
        <f t="shared" si="10"/>
        <v>1.8063718810229969E-3</v>
      </c>
      <c r="X329" s="9"/>
    </row>
    <row r="330" spans="1:24">
      <c r="A330" s="10" t="s">
        <v>411</v>
      </c>
      <c r="B330" s="37" t="s">
        <v>21</v>
      </c>
      <c r="C330" s="13">
        <v>787881</v>
      </c>
      <c r="D330" s="13">
        <v>734842</v>
      </c>
      <c r="E330" s="13">
        <v>826597</v>
      </c>
      <c r="F330" s="13">
        <v>0</v>
      </c>
      <c r="G330" s="13">
        <v>509998</v>
      </c>
      <c r="H330" s="13">
        <v>287960</v>
      </c>
      <c r="I330" s="13">
        <v>239982</v>
      </c>
      <c r="J330" s="13">
        <v>459620</v>
      </c>
      <c r="K330" s="13">
        <v>455051</v>
      </c>
      <c r="L330" s="13">
        <v>472908</v>
      </c>
      <c r="M330" s="13">
        <v>464305</v>
      </c>
      <c r="N330" s="52">
        <v>414849</v>
      </c>
      <c r="O330" s="13">
        <v>415010</v>
      </c>
      <c r="P330" s="13">
        <v>480445</v>
      </c>
      <c r="Q330" s="13">
        <v>486650</v>
      </c>
      <c r="R330" s="13">
        <v>764112</v>
      </c>
      <c r="S330" s="13">
        <v>601013</v>
      </c>
      <c r="T330" s="13">
        <v>671271</v>
      </c>
      <c r="U330" s="13">
        <v>789184</v>
      </c>
      <c r="V330" s="27">
        <f t="shared" si="11"/>
        <v>9861678</v>
      </c>
      <c r="W330" s="28">
        <f t="shared" si="10"/>
        <v>4.0295456769529265E-4</v>
      </c>
      <c r="X330" s="9"/>
    </row>
    <row r="331" spans="1:24">
      <c r="A331" s="10" t="s">
        <v>412</v>
      </c>
      <c r="B331" s="37" t="s">
        <v>65</v>
      </c>
      <c r="C331" s="13">
        <v>45460</v>
      </c>
      <c r="D331" s="13">
        <v>3569</v>
      </c>
      <c r="E331" s="13">
        <v>5675</v>
      </c>
      <c r="F331" s="13">
        <v>3756</v>
      </c>
      <c r="G331" s="13">
        <v>7722</v>
      </c>
      <c r="H331" s="13">
        <v>7800</v>
      </c>
      <c r="I331" s="13">
        <v>9623</v>
      </c>
      <c r="J331" s="13">
        <v>12496</v>
      </c>
      <c r="K331" s="13">
        <v>5650</v>
      </c>
      <c r="L331" s="13">
        <v>0</v>
      </c>
      <c r="M331" s="13">
        <v>0</v>
      </c>
      <c r="N331" s="52">
        <v>0</v>
      </c>
      <c r="O331" s="13">
        <v>0</v>
      </c>
      <c r="P331" s="13">
        <v>0</v>
      </c>
      <c r="Q331" s="13">
        <v>0</v>
      </c>
      <c r="R331" s="13">
        <v>0</v>
      </c>
      <c r="S331" s="13">
        <v>0</v>
      </c>
      <c r="T331" s="13">
        <v>0</v>
      </c>
      <c r="U331" s="13">
        <v>0</v>
      </c>
      <c r="V331" s="27">
        <f t="shared" si="11"/>
        <v>101751</v>
      </c>
      <c r="W331" s="28">
        <f t="shared" si="10"/>
        <v>4.1576119416557431E-6</v>
      </c>
      <c r="X331" s="9"/>
    </row>
    <row r="332" spans="1:24">
      <c r="A332" s="10" t="s">
        <v>413</v>
      </c>
      <c r="B332" s="37" t="s">
        <v>43</v>
      </c>
      <c r="C332" s="13">
        <v>0</v>
      </c>
      <c r="D332" s="13">
        <v>0</v>
      </c>
      <c r="E332" s="13">
        <v>0</v>
      </c>
      <c r="F332" s="13">
        <v>0</v>
      </c>
      <c r="G332" s="13">
        <v>0</v>
      </c>
      <c r="H332" s="13">
        <v>0</v>
      </c>
      <c r="I332" s="13">
        <v>0</v>
      </c>
      <c r="J332" s="13">
        <v>0</v>
      </c>
      <c r="K332" s="13">
        <v>1943</v>
      </c>
      <c r="L332" s="13">
        <v>0</v>
      </c>
      <c r="M332" s="13">
        <v>0</v>
      </c>
      <c r="N332" s="52">
        <v>0</v>
      </c>
      <c r="O332" s="13">
        <v>0</v>
      </c>
      <c r="P332" s="13">
        <v>928</v>
      </c>
      <c r="Q332" s="13">
        <v>10800</v>
      </c>
      <c r="R332" s="13">
        <v>0</v>
      </c>
      <c r="S332" s="13">
        <v>0</v>
      </c>
      <c r="T332" s="13">
        <v>0</v>
      </c>
      <c r="U332" s="13">
        <v>0</v>
      </c>
      <c r="V332" s="27">
        <f t="shared" si="11"/>
        <v>13671</v>
      </c>
      <c r="W332" s="28">
        <f t="shared" si="10"/>
        <v>5.5860593855957843E-7</v>
      </c>
      <c r="X332" s="9"/>
    </row>
    <row r="333" spans="1:24">
      <c r="A333" s="10" t="s">
        <v>414</v>
      </c>
      <c r="B333" s="37" t="s">
        <v>54</v>
      </c>
      <c r="C333" s="13">
        <v>151643</v>
      </c>
      <c r="D333" s="13">
        <v>57711</v>
      </c>
      <c r="E333" s="13">
        <v>54710</v>
      </c>
      <c r="F333" s="13">
        <v>33495</v>
      </c>
      <c r="G333" s="13">
        <v>55631</v>
      </c>
      <c r="H333" s="13">
        <v>60423</v>
      </c>
      <c r="I333" s="13">
        <v>72655</v>
      </c>
      <c r="J333" s="13">
        <v>74793</v>
      </c>
      <c r="K333" s="13">
        <v>62382</v>
      </c>
      <c r="L333" s="13">
        <v>67652</v>
      </c>
      <c r="M333" s="13">
        <v>91949</v>
      </c>
      <c r="N333" s="52">
        <v>65790</v>
      </c>
      <c r="O333" s="13">
        <v>53984</v>
      </c>
      <c r="P333" s="13">
        <v>89181</v>
      </c>
      <c r="Q333" s="13">
        <v>69137</v>
      </c>
      <c r="R333" s="13">
        <v>62314</v>
      </c>
      <c r="S333" s="13">
        <v>75047</v>
      </c>
      <c r="T333" s="13">
        <v>102897</v>
      </c>
      <c r="U333" s="13">
        <v>105849</v>
      </c>
      <c r="V333" s="27">
        <f t="shared" si="11"/>
        <v>1407243</v>
      </c>
      <c r="W333" s="28">
        <f t="shared" si="10"/>
        <v>5.7500862906619614E-5</v>
      </c>
      <c r="X333" s="9"/>
    </row>
    <row r="334" spans="1:24">
      <c r="A334" s="10" t="s">
        <v>415</v>
      </c>
      <c r="B334" s="37" t="s">
        <v>54</v>
      </c>
      <c r="C334" s="13">
        <v>0</v>
      </c>
      <c r="D334" s="13">
        <v>0</v>
      </c>
      <c r="E334" s="13">
        <v>3038</v>
      </c>
      <c r="F334" s="13">
        <v>200225</v>
      </c>
      <c r="G334" s="13">
        <v>18763</v>
      </c>
      <c r="H334" s="13">
        <v>6801</v>
      </c>
      <c r="I334" s="13">
        <v>15696</v>
      </c>
      <c r="J334" s="13">
        <v>44421</v>
      </c>
      <c r="K334" s="13">
        <v>31993</v>
      </c>
      <c r="L334" s="13">
        <v>19283</v>
      </c>
      <c r="M334" s="13">
        <v>12413</v>
      </c>
      <c r="N334" s="52">
        <v>14616</v>
      </c>
      <c r="O334" s="13">
        <v>19667</v>
      </c>
      <c r="P334" s="13">
        <v>13672</v>
      </c>
      <c r="Q334" s="13">
        <v>51573</v>
      </c>
      <c r="R334" s="13">
        <v>42152</v>
      </c>
      <c r="S334" s="13">
        <v>134808</v>
      </c>
      <c r="T334" s="13">
        <v>42111</v>
      </c>
      <c r="U334" s="13">
        <v>96864</v>
      </c>
      <c r="V334" s="27">
        <f t="shared" si="11"/>
        <v>768096</v>
      </c>
      <c r="W334" s="28">
        <f t="shared" si="10"/>
        <v>3.1384901395937231E-5</v>
      </c>
      <c r="X334" s="9"/>
    </row>
    <row r="335" spans="1:24">
      <c r="A335" s="10" t="s">
        <v>416</v>
      </c>
      <c r="B335" s="37" t="s">
        <v>52</v>
      </c>
      <c r="C335" s="13">
        <v>4997682</v>
      </c>
      <c r="D335" s="13">
        <v>6252941</v>
      </c>
      <c r="E335" s="13">
        <v>5447257</v>
      </c>
      <c r="F335" s="13">
        <v>5238561</v>
      </c>
      <c r="G335" s="13">
        <v>4769171</v>
      </c>
      <c r="H335" s="13">
        <v>5859499</v>
      </c>
      <c r="I335" s="13">
        <v>3653383</v>
      </c>
      <c r="J335" s="13">
        <v>3360322</v>
      </c>
      <c r="K335" s="13">
        <v>2969836</v>
      </c>
      <c r="L335" s="13">
        <v>3667776</v>
      </c>
      <c r="M335" s="13">
        <v>4066049</v>
      </c>
      <c r="N335" s="52">
        <v>5017288</v>
      </c>
      <c r="O335" s="13">
        <v>5374420</v>
      </c>
      <c r="P335" s="13">
        <v>7858799</v>
      </c>
      <c r="Q335" s="13">
        <v>5848997</v>
      </c>
      <c r="R335" s="13">
        <v>4764658</v>
      </c>
      <c r="S335" s="13">
        <v>4644274</v>
      </c>
      <c r="T335" s="13">
        <v>5698482</v>
      </c>
      <c r="U335" s="13">
        <v>6297332</v>
      </c>
      <c r="V335" s="27">
        <f t="shared" si="11"/>
        <v>95786727</v>
      </c>
      <c r="W335" s="28">
        <f t="shared" si="10"/>
        <v>3.9139078734097806E-3</v>
      </c>
      <c r="X335" s="9"/>
    </row>
    <row r="336" spans="1:24">
      <c r="A336" s="10" t="s">
        <v>417</v>
      </c>
      <c r="B336" s="37" t="s">
        <v>8</v>
      </c>
      <c r="C336" s="13">
        <v>86540</v>
      </c>
      <c r="D336" s="13">
        <v>0</v>
      </c>
      <c r="E336" s="13">
        <v>0</v>
      </c>
      <c r="F336" s="13">
        <v>0</v>
      </c>
      <c r="G336" s="13">
        <v>0</v>
      </c>
      <c r="H336" s="13">
        <v>0</v>
      </c>
      <c r="I336" s="13">
        <v>0</v>
      </c>
      <c r="J336" s="13">
        <v>0</v>
      </c>
      <c r="K336" s="13">
        <v>0</v>
      </c>
      <c r="L336" s="13">
        <v>0</v>
      </c>
      <c r="M336" s="13">
        <v>0</v>
      </c>
      <c r="N336" s="52">
        <v>0</v>
      </c>
      <c r="O336" s="13">
        <v>0</v>
      </c>
      <c r="P336" s="13">
        <v>0</v>
      </c>
      <c r="Q336" s="13">
        <v>45834</v>
      </c>
      <c r="R336" s="13">
        <v>73731</v>
      </c>
      <c r="S336" s="13">
        <v>39906</v>
      </c>
      <c r="T336" s="13">
        <v>39447</v>
      </c>
      <c r="U336" s="13">
        <v>0</v>
      </c>
      <c r="V336" s="27">
        <f t="shared" si="11"/>
        <v>285458</v>
      </c>
      <c r="W336" s="28">
        <f t="shared" si="10"/>
        <v>1.1663999269207822E-5</v>
      </c>
      <c r="X336" s="9"/>
    </row>
    <row r="337" spans="1:24">
      <c r="A337" s="10" t="s">
        <v>418</v>
      </c>
      <c r="B337" s="37" t="s">
        <v>52</v>
      </c>
      <c r="C337" s="13">
        <v>7390230</v>
      </c>
      <c r="D337" s="13">
        <v>4118621</v>
      </c>
      <c r="E337" s="13">
        <v>5127516</v>
      </c>
      <c r="F337" s="13">
        <v>5635095</v>
      </c>
      <c r="G337" s="13">
        <v>3882319</v>
      </c>
      <c r="H337" s="13">
        <v>5743375</v>
      </c>
      <c r="I337" s="13">
        <v>7162808</v>
      </c>
      <c r="J337" s="13">
        <v>13234176</v>
      </c>
      <c r="K337" s="13">
        <v>6865674</v>
      </c>
      <c r="L337" s="13">
        <v>4865659</v>
      </c>
      <c r="M337" s="13">
        <v>5699713</v>
      </c>
      <c r="N337" s="52">
        <v>5197802</v>
      </c>
      <c r="O337" s="13">
        <v>7165746</v>
      </c>
      <c r="P337" s="13">
        <v>9101562</v>
      </c>
      <c r="Q337" s="13">
        <v>5893004</v>
      </c>
      <c r="R337" s="13">
        <v>6074747</v>
      </c>
      <c r="S337" s="13">
        <v>6384764</v>
      </c>
      <c r="T337" s="13">
        <v>8047442</v>
      </c>
      <c r="U337" s="13">
        <v>7770769</v>
      </c>
      <c r="V337" s="27">
        <f t="shared" si="11"/>
        <v>125361022</v>
      </c>
      <c r="W337" s="28">
        <f t="shared" si="10"/>
        <v>5.1223327739812708E-3</v>
      </c>
      <c r="X337" s="9"/>
    </row>
    <row r="338" spans="1:24">
      <c r="A338" s="10" t="s">
        <v>419</v>
      </c>
      <c r="B338" s="37" t="s">
        <v>54</v>
      </c>
      <c r="C338" s="13">
        <v>1918608</v>
      </c>
      <c r="D338" s="13">
        <v>2320969</v>
      </c>
      <c r="E338" s="13">
        <v>2778540</v>
      </c>
      <c r="F338" s="13">
        <v>2435593</v>
      </c>
      <c r="G338" s="13">
        <v>2298699</v>
      </c>
      <c r="H338" s="13">
        <v>2315166</v>
      </c>
      <c r="I338" s="13">
        <v>2456515</v>
      </c>
      <c r="J338" s="13">
        <v>5270259</v>
      </c>
      <c r="K338" s="13">
        <v>2432589</v>
      </c>
      <c r="L338" s="13">
        <v>2701386</v>
      </c>
      <c r="M338" s="13">
        <v>3541690</v>
      </c>
      <c r="N338" s="52">
        <v>3903123</v>
      </c>
      <c r="O338" s="13">
        <v>4829353</v>
      </c>
      <c r="P338" s="13">
        <v>3787008</v>
      </c>
      <c r="Q338" s="13">
        <v>6922000</v>
      </c>
      <c r="R338" s="13">
        <v>4489053</v>
      </c>
      <c r="S338" s="13">
        <v>3682560</v>
      </c>
      <c r="T338" s="13">
        <v>4140720</v>
      </c>
      <c r="U338" s="13">
        <v>4865703</v>
      </c>
      <c r="V338" s="27">
        <f t="shared" si="11"/>
        <v>67089534</v>
      </c>
      <c r="W338" s="28">
        <f t="shared" si="10"/>
        <v>2.741321930187605E-3</v>
      </c>
      <c r="X338" s="9"/>
    </row>
    <row r="339" spans="1:24">
      <c r="A339" s="10" t="s">
        <v>420</v>
      </c>
      <c r="B339" s="37" t="s">
        <v>53</v>
      </c>
      <c r="C339" s="13">
        <v>19433</v>
      </c>
      <c r="D339" s="13">
        <v>36427</v>
      </c>
      <c r="E339" s="13">
        <v>33606</v>
      </c>
      <c r="F339" s="13">
        <v>27829</v>
      </c>
      <c r="G339" s="13">
        <v>41701</v>
      </c>
      <c r="H339" s="13">
        <v>27664</v>
      </c>
      <c r="I339" s="13">
        <v>32533</v>
      </c>
      <c r="J339" s="13">
        <v>40341</v>
      </c>
      <c r="K339" s="13">
        <v>64303</v>
      </c>
      <c r="L339" s="13">
        <v>32510</v>
      </c>
      <c r="M339" s="13">
        <v>51231</v>
      </c>
      <c r="N339" s="52">
        <v>71259</v>
      </c>
      <c r="O339" s="13">
        <v>56556</v>
      </c>
      <c r="P339" s="13">
        <v>44750</v>
      </c>
      <c r="Q339" s="13">
        <v>38240</v>
      </c>
      <c r="R339" s="13">
        <v>74189</v>
      </c>
      <c r="S339" s="13">
        <v>35955</v>
      </c>
      <c r="T339" s="13">
        <v>67519</v>
      </c>
      <c r="U339" s="13">
        <v>70151</v>
      </c>
      <c r="V339" s="27">
        <f t="shared" si="11"/>
        <v>866197</v>
      </c>
      <c r="W339" s="28">
        <f t="shared" si="10"/>
        <v>3.5393371967119532E-5</v>
      </c>
      <c r="X339" s="9"/>
    </row>
    <row r="340" spans="1:24">
      <c r="A340" s="10" t="s">
        <v>421</v>
      </c>
      <c r="B340" s="37" t="s">
        <v>61</v>
      </c>
      <c r="C340" s="13">
        <v>3625405</v>
      </c>
      <c r="D340" s="13">
        <v>4900688</v>
      </c>
      <c r="E340" s="13">
        <v>5195920</v>
      </c>
      <c r="F340" s="13">
        <v>5654536</v>
      </c>
      <c r="G340" s="13">
        <v>11839436</v>
      </c>
      <c r="H340" s="13">
        <v>3724965</v>
      </c>
      <c r="I340" s="13">
        <v>3855486</v>
      </c>
      <c r="J340" s="13">
        <v>3913660</v>
      </c>
      <c r="K340" s="13">
        <v>3769468</v>
      </c>
      <c r="L340" s="13">
        <v>3602689</v>
      </c>
      <c r="M340" s="13">
        <v>3505646</v>
      </c>
      <c r="N340" s="52">
        <v>4121616</v>
      </c>
      <c r="O340" s="13">
        <v>4177172</v>
      </c>
      <c r="P340" s="13">
        <v>4318850</v>
      </c>
      <c r="Q340" s="13">
        <v>5848505</v>
      </c>
      <c r="R340" s="13">
        <v>5260672</v>
      </c>
      <c r="S340" s="13">
        <v>4449428</v>
      </c>
      <c r="T340" s="13">
        <v>5046806</v>
      </c>
      <c r="U340" s="13">
        <v>5884716</v>
      </c>
      <c r="V340" s="27">
        <f t="shared" si="11"/>
        <v>92695664</v>
      </c>
      <c r="W340" s="28">
        <f t="shared" si="10"/>
        <v>3.7876050317550525E-3</v>
      </c>
      <c r="X340" s="9"/>
    </row>
    <row r="341" spans="1:24">
      <c r="A341" s="10" t="s">
        <v>422</v>
      </c>
      <c r="B341" s="37" t="s">
        <v>37</v>
      </c>
      <c r="C341" s="13">
        <v>2709138</v>
      </c>
      <c r="D341" s="13">
        <v>4093580</v>
      </c>
      <c r="E341" s="13">
        <v>13099980</v>
      </c>
      <c r="F341" s="13">
        <v>5256072</v>
      </c>
      <c r="G341" s="13">
        <v>2773412</v>
      </c>
      <c r="H341" s="13">
        <v>2848822</v>
      </c>
      <c r="I341" s="13">
        <v>2874050</v>
      </c>
      <c r="J341" s="13">
        <v>2686388</v>
      </c>
      <c r="K341" s="13">
        <v>3089809</v>
      </c>
      <c r="L341" s="13">
        <v>3078967</v>
      </c>
      <c r="M341" s="13">
        <v>3524702</v>
      </c>
      <c r="N341" s="52">
        <v>3172770</v>
      </c>
      <c r="O341" s="13">
        <v>3865111</v>
      </c>
      <c r="P341" s="13">
        <v>3372880</v>
      </c>
      <c r="Q341" s="13">
        <v>3001979</v>
      </c>
      <c r="R341" s="13">
        <v>4625604</v>
      </c>
      <c r="S341" s="13">
        <v>2624257</v>
      </c>
      <c r="T341" s="13">
        <v>3017740</v>
      </c>
      <c r="U341" s="13">
        <v>3619177</v>
      </c>
      <c r="V341" s="27">
        <f t="shared" si="11"/>
        <v>73334438</v>
      </c>
      <c r="W341" s="28">
        <f t="shared" si="10"/>
        <v>2.9964927633479052E-3</v>
      </c>
      <c r="X341" s="9"/>
    </row>
    <row r="342" spans="1:24">
      <c r="A342" s="10" t="s">
        <v>60</v>
      </c>
      <c r="B342" s="37" t="s">
        <v>60</v>
      </c>
      <c r="C342" s="13">
        <v>4201932</v>
      </c>
      <c r="D342" s="13">
        <v>5396553</v>
      </c>
      <c r="E342" s="13">
        <v>11891671</v>
      </c>
      <c r="F342" s="13">
        <v>3710651</v>
      </c>
      <c r="G342" s="13">
        <v>3800536</v>
      </c>
      <c r="H342" s="13">
        <v>3287769</v>
      </c>
      <c r="I342" s="13">
        <v>7037972</v>
      </c>
      <c r="J342" s="13">
        <v>4926712</v>
      </c>
      <c r="K342" s="13">
        <v>4038006</v>
      </c>
      <c r="L342" s="13">
        <v>5957288</v>
      </c>
      <c r="M342" s="13">
        <v>3866557</v>
      </c>
      <c r="N342" s="52">
        <v>5522471</v>
      </c>
      <c r="O342" s="13">
        <v>4621535</v>
      </c>
      <c r="P342" s="13">
        <v>5181832</v>
      </c>
      <c r="Q342" s="13">
        <v>6507158</v>
      </c>
      <c r="R342" s="13">
        <v>11346401</v>
      </c>
      <c r="S342" s="13">
        <v>9768528</v>
      </c>
      <c r="T342" s="13">
        <v>10091946</v>
      </c>
      <c r="U342" s="13">
        <v>22282748</v>
      </c>
      <c r="V342" s="27">
        <f t="shared" si="11"/>
        <v>133438266</v>
      </c>
      <c r="W342" s="28">
        <f t="shared" si="10"/>
        <v>5.4523742095452183E-3</v>
      </c>
      <c r="X342" s="9"/>
    </row>
    <row r="343" spans="1:24">
      <c r="A343" s="10" t="s">
        <v>423</v>
      </c>
      <c r="B343" s="37" t="s">
        <v>8</v>
      </c>
      <c r="C343" s="13">
        <v>1188601</v>
      </c>
      <c r="D343" s="13">
        <v>1292877</v>
      </c>
      <c r="E343" s="13">
        <v>886496</v>
      </c>
      <c r="F343" s="13">
        <v>700012</v>
      </c>
      <c r="G343" s="13">
        <v>788713</v>
      </c>
      <c r="H343" s="13">
        <v>726382</v>
      </c>
      <c r="I343" s="13">
        <v>750486</v>
      </c>
      <c r="J343" s="13">
        <v>812772</v>
      </c>
      <c r="K343" s="13">
        <v>761551</v>
      </c>
      <c r="L343" s="13">
        <v>711378</v>
      </c>
      <c r="M343" s="13">
        <v>767676</v>
      </c>
      <c r="N343" s="52">
        <v>1011072</v>
      </c>
      <c r="O343" s="13">
        <v>1057564</v>
      </c>
      <c r="P343" s="13">
        <v>762087</v>
      </c>
      <c r="Q343" s="13">
        <v>905587</v>
      </c>
      <c r="R343" s="13">
        <v>947246</v>
      </c>
      <c r="S343" s="13">
        <v>844270</v>
      </c>
      <c r="T343" s="13">
        <v>1036888</v>
      </c>
      <c r="U343" s="13">
        <v>2284967</v>
      </c>
      <c r="V343" s="27">
        <f t="shared" si="11"/>
        <v>18236625</v>
      </c>
      <c r="W343" s="28">
        <f t="shared" si="10"/>
        <v>7.451603411808991E-4</v>
      </c>
      <c r="X343" s="9"/>
    </row>
    <row r="344" spans="1:24">
      <c r="A344" s="10" t="s">
        <v>424</v>
      </c>
      <c r="B344" s="37" t="s">
        <v>9</v>
      </c>
      <c r="C344" s="13">
        <v>0</v>
      </c>
      <c r="D344" s="13">
        <v>0</v>
      </c>
      <c r="E344" s="13">
        <v>0</v>
      </c>
      <c r="F344" s="13">
        <v>0</v>
      </c>
      <c r="G344" s="13">
        <v>0</v>
      </c>
      <c r="H344" s="13">
        <v>0</v>
      </c>
      <c r="I344" s="13">
        <v>0</v>
      </c>
      <c r="J344" s="13">
        <v>0</v>
      </c>
      <c r="K344" s="13">
        <v>0</v>
      </c>
      <c r="L344" s="13">
        <v>0</v>
      </c>
      <c r="M344" s="13">
        <v>0</v>
      </c>
      <c r="N344" s="52">
        <v>0</v>
      </c>
      <c r="O344" s="13">
        <v>0</v>
      </c>
      <c r="P344" s="13">
        <v>0</v>
      </c>
      <c r="Q344" s="13">
        <v>0</v>
      </c>
      <c r="R344" s="13">
        <v>0</v>
      </c>
      <c r="S344" s="13">
        <v>0</v>
      </c>
      <c r="T344" s="13">
        <v>0</v>
      </c>
      <c r="U344" s="13">
        <v>0</v>
      </c>
      <c r="V344" s="27">
        <f t="shared" si="11"/>
        <v>0</v>
      </c>
      <c r="W344" s="28">
        <f t="shared" si="10"/>
        <v>0</v>
      </c>
      <c r="X344" s="9"/>
    </row>
    <row r="345" spans="1:24">
      <c r="A345" s="10" t="s">
        <v>425</v>
      </c>
      <c r="B345" s="37" t="s">
        <v>32</v>
      </c>
      <c r="C345" s="13">
        <v>2441542</v>
      </c>
      <c r="D345" s="13">
        <v>2453620</v>
      </c>
      <c r="E345" s="13">
        <v>2556894</v>
      </c>
      <c r="F345" s="13">
        <v>2663397</v>
      </c>
      <c r="G345" s="13">
        <v>2867085</v>
      </c>
      <c r="H345" s="13">
        <v>2427928</v>
      </c>
      <c r="I345" s="13">
        <v>2630818</v>
      </c>
      <c r="J345" s="13">
        <v>2524229</v>
      </c>
      <c r="K345" s="13">
        <v>2602523</v>
      </c>
      <c r="L345" s="13">
        <v>2447400</v>
      </c>
      <c r="M345" s="13">
        <v>3504924</v>
      </c>
      <c r="N345" s="52">
        <v>2708787</v>
      </c>
      <c r="O345" s="13">
        <v>2781823</v>
      </c>
      <c r="P345" s="13">
        <v>2435393</v>
      </c>
      <c r="Q345" s="13">
        <v>2975220</v>
      </c>
      <c r="R345" s="13">
        <v>3350104</v>
      </c>
      <c r="S345" s="13">
        <v>3453535</v>
      </c>
      <c r="T345" s="13">
        <v>1621379</v>
      </c>
      <c r="U345" s="13">
        <v>3052053</v>
      </c>
      <c r="V345" s="27">
        <f t="shared" si="11"/>
        <v>51498654</v>
      </c>
      <c r="W345" s="28">
        <f t="shared" si="10"/>
        <v>2.1042684479719836E-3</v>
      </c>
      <c r="X345" s="9"/>
    </row>
    <row r="346" spans="1:24">
      <c r="A346" s="10" t="s">
        <v>426</v>
      </c>
      <c r="B346" s="37" t="s">
        <v>29</v>
      </c>
      <c r="C346" s="13">
        <v>1054755</v>
      </c>
      <c r="D346" s="13">
        <v>1922904</v>
      </c>
      <c r="E346" s="13">
        <v>1149604</v>
      </c>
      <c r="F346" s="13">
        <v>1075513</v>
      </c>
      <c r="G346" s="13">
        <v>1203695</v>
      </c>
      <c r="H346" s="13">
        <v>1304999</v>
      </c>
      <c r="I346" s="13">
        <v>1063441</v>
      </c>
      <c r="J346" s="13">
        <v>1176488</v>
      </c>
      <c r="K346" s="13">
        <v>1227823</v>
      </c>
      <c r="L346" s="13">
        <v>1190916</v>
      </c>
      <c r="M346" s="13">
        <v>1147614</v>
      </c>
      <c r="N346" s="52">
        <v>1479837</v>
      </c>
      <c r="O346" s="13">
        <v>1362399</v>
      </c>
      <c r="P346" s="13">
        <v>1408842</v>
      </c>
      <c r="Q346" s="13">
        <v>1678741</v>
      </c>
      <c r="R346" s="13">
        <v>1758018</v>
      </c>
      <c r="S346" s="13">
        <v>1708358</v>
      </c>
      <c r="T346" s="13">
        <v>1884204</v>
      </c>
      <c r="U346" s="13">
        <v>2571369</v>
      </c>
      <c r="V346" s="27">
        <f t="shared" si="11"/>
        <v>27369520</v>
      </c>
      <c r="W346" s="28">
        <f t="shared" si="10"/>
        <v>1.1183363621918771E-3</v>
      </c>
      <c r="X346" s="9"/>
    </row>
    <row r="347" spans="1:24">
      <c r="A347" s="10" t="s">
        <v>61</v>
      </c>
      <c r="B347" s="37" t="s">
        <v>54</v>
      </c>
      <c r="C347" s="13">
        <v>0</v>
      </c>
      <c r="D347" s="13">
        <v>0</v>
      </c>
      <c r="E347" s="13">
        <v>0</v>
      </c>
      <c r="F347" s="13">
        <v>0</v>
      </c>
      <c r="G347" s="13">
        <v>76224</v>
      </c>
      <c r="H347" s="13">
        <v>0</v>
      </c>
      <c r="I347" s="13">
        <v>0</v>
      </c>
      <c r="J347" s="13">
        <v>0</v>
      </c>
      <c r="K347" s="13">
        <v>0</v>
      </c>
      <c r="L347" s="13">
        <v>0</v>
      </c>
      <c r="M347" s="13">
        <v>3602</v>
      </c>
      <c r="N347" s="52">
        <v>0</v>
      </c>
      <c r="O347" s="13">
        <v>0</v>
      </c>
      <c r="P347" s="13">
        <v>0</v>
      </c>
      <c r="Q347" s="13">
        <v>8431</v>
      </c>
      <c r="R347" s="13">
        <v>0</v>
      </c>
      <c r="S347" s="13">
        <v>0</v>
      </c>
      <c r="T347" s="13">
        <v>0</v>
      </c>
      <c r="U347" s="13">
        <v>0</v>
      </c>
      <c r="V347" s="27">
        <f t="shared" si="11"/>
        <v>88257</v>
      </c>
      <c r="W347" s="28">
        <f t="shared" si="10"/>
        <v>3.6062383380478906E-6</v>
      </c>
      <c r="X347" s="9"/>
    </row>
    <row r="348" spans="1:24">
      <c r="A348" s="10" t="s">
        <v>427</v>
      </c>
      <c r="B348" s="37" t="s">
        <v>44</v>
      </c>
      <c r="C348" s="13">
        <v>0</v>
      </c>
      <c r="D348" s="13">
        <v>0</v>
      </c>
      <c r="E348" s="13">
        <v>0</v>
      </c>
      <c r="F348" s="13">
        <v>0</v>
      </c>
      <c r="G348" s="13">
        <v>0</v>
      </c>
      <c r="H348" s="13">
        <v>0</v>
      </c>
      <c r="I348" s="13">
        <v>0</v>
      </c>
      <c r="J348" s="13">
        <v>0</v>
      </c>
      <c r="K348" s="13">
        <v>0</v>
      </c>
      <c r="L348" s="13">
        <v>0</v>
      </c>
      <c r="M348" s="13">
        <v>0</v>
      </c>
      <c r="N348" s="52">
        <v>0</v>
      </c>
      <c r="O348" s="13">
        <v>0</v>
      </c>
      <c r="P348" s="13">
        <v>16468</v>
      </c>
      <c r="Q348" s="13">
        <v>1551</v>
      </c>
      <c r="R348" s="13">
        <v>0</v>
      </c>
      <c r="S348" s="13">
        <v>84167</v>
      </c>
      <c r="T348" s="13">
        <v>0</v>
      </c>
      <c r="U348" s="13">
        <v>0</v>
      </c>
      <c r="V348" s="27">
        <f t="shared" si="11"/>
        <v>102186</v>
      </c>
      <c r="W348" s="28">
        <f t="shared" si="10"/>
        <v>4.1753863241642217E-6</v>
      </c>
      <c r="X348" s="9"/>
    </row>
    <row r="349" spans="1:24">
      <c r="A349" s="10" t="s">
        <v>428</v>
      </c>
      <c r="B349" s="37" t="s">
        <v>48</v>
      </c>
      <c r="C349" s="13">
        <v>0</v>
      </c>
      <c r="D349" s="13">
        <v>0</v>
      </c>
      <c r="E349" s="13">
        <v>1716</v>
      </c>
      <c r="F349" s="13">
        <v>513</v>
      </c>
      <c r="G349" s="13">
        <v>436</v>
      </c>
      <c r="H349" s="13">
        <v>1838</v>
      </c>
      <c r="I349" s="13">
        <v>906</v>
      </c>
      <c r="J349" s="13">
        <v>0</v>
      </c>
      <c r="K349" s="13">
        <v>0</v>
      </c>
      <c r="L349" s="13">
        <v>0</v>
      </c>
      <c r="M349" s="13">
        <v>0</v>
      </c>
      <c r="N349" s="52">
        <v>0</v>
      </c>
      <c r="O349" s="13">
        <v>0</v>
      </c>
      <c r="P349" s="13">
        <v>1340</v>
      </c>
      <c r="Q349" s="13">
        <v>4769</v>
      </c>
      <c r="R349" s="13">
        <v>1661</v>
      </c>
      <c r="S349" s="13">
        <v>6194</v>
      </c>
      <c r="T349" s="13">
        <v>21624</v>
      </c>
      <c r="U349" s="13">
        <v>65062</v>
      </c>
      <c r="V349" s="27">
        <f t="shared" si="11"/>
        <v>106059</v>
      </c>
      <c r="W349" s="28">
        <f t="shared" si="10"/>
        <v>4.3336396194638523E-6</v>
      </c>
      <c r="X349" s="9"/>
    </row>
    <row r="350" spans="1:24">
      <c r="A350" s="10" t="s">
        <v>429</v>
      </c>
      <c r="B350" s="37" t="s">
        <v>33</v>
      </c>
      <c r="C350" s="13">
        <v>32504</v>
      </c>
      <c r="D350" s="13">
        <v>38913</v>
      </c>
      <c r="E350" s="13">
        <v>116409</v>
      </c>
      <c r="F350" s="13">
        <v>37928</v>
      </c>
      <c r="G350" s="13">
        <v>229519</v>
      </c>
      <c r="H350" s="13">
        <v>211607</v>
      </c>
      <c r="I350" s="13">
        <v>248095</v>
      </c>
      <c r="J350" s="13">
        <v>83861</v>
      </c>
      <c r="K350" s="13">
        <v>46859</v>
      </c>
      <c r="L350" s="13">
        <v>189161</v>
      </c>
      <c r="M350" s="13">
        <v>48771</v>
      </c>
      <c r="N350" s="52">
        <v>78135</v>
      </c>
      <c r="O350" s="13">
        <v>93123</v>
      </c>
      <c r="P350" s="13">
        <v>121194</v>
      </c>
      <c r="Q350" s="13">
        <v>178950</v>
      </c>
      <c r="R350" s="13">
        <v>210801</v>
      </c>
      <c r="S350" s="13">
        <v>340547</v>
      </c>
      <c r="T350" s="13">
        <v>204031</v>
      </c>
      <c r="U350" s="13">
        <v>345373</v>
      </c>
      <c r="V350" s="27">
        <f t="shared" si="11"/>
        <v>2855781</v>
      </c>
      <c r="W350" s="28">
        <f t="shared" si="10"/>
        <v>1.1668906633206139E-4</v>
      </c>
      <c r="X350" s="9"/>
    </row>
    <row r="351" spans="1:24">
      <c r="A351" s="10" t="s">
        <v>430</v>
      </c>
      <c r="B351" s="37" t="s">
        <v>67</v>
      </c>
      <c r="C351" s="13">
        <v>42092</v>
      </c>
      <c r="D351" s="13">
        <v>41760</v>
      </c>
      <c r="E351" s="13">
        <v>29601</v>
      </c>
      <c r="F351" s="13">
        <v>38745</v>
      </c>
      <c r="G351" s="13">
        <v>34204</v>
      </c>
      <c r="H351" s="13">
        <v>101445</v>
      </c>
      <c r="I351" s="13">
        <v>111422</v>
      </c>
      <c r="J351" s="13">
        <v>89490</v>
      </c>
      <c r="K351" s="13">
        <v>80820</v>
      </c>
      <c r="L351" s="13">
        <v>47426</v>
      </c>
      <c r="M351" s="13">
        <v>62555</v>
      </c>
      <c r="N351" s="52">
        <v>43935</v>
      </c>
      <c r="O351" s="13">
        <v>167692</v>
      </c>
      <c r="P351" s="13">
        <v>162748</v>
      </c>
      <c r="Q351" s="13">
        <v>133400</v>
      </c>
      <c r="R351" s="13">
        <v>697801</v>
      </c>
      <c r="S351" s="13">
        <v>120772</v>
      </c>
      <c r="T351" s="13">
        <v>205597</v>
      </c>
      <c r="U351" s="13">
        <v>358060</v>
      </c>
      <c r="V351" s="27">
        <f t="shared" si="11"/>
        <v>2569565</v>
      </c>
      <c r="W351" s="28">
        <f t="shared" si="10"/>
        <v>1.0499409469057444E-4</v>
      </c>
      <c r="X351" s="9"/>
    </row>
    <row r="352" spans="1:24">
      <c r="A352" s="10" t="s">
        <v>431</v>
      </c>
      <c r="B352" s="37" t="s">
        <v>52</v>
      </c>
      <c r="C352" s="13">
        <v>338779</v>
      </c>
      <c r="D352" s="13">
        <v>0</v>
      </c>
      <c r="E352" s="13">
        <v>200613</v>
      </c>
      <c r="F352" s="13">
        <v>31282</v>
      </c>
      <c r="G352" s="13">
        <v>21162</v>
      </c>
      <c r="H352" s="13">
        <v>43617</v>
      </c>
      <c r="I352" s="13">
        <v>86617</v>
      </c>
      <c r="J352" s="13">
        <v>65434</v>
      </c>
      <c r="K352" s="13">
        <v>50007</v>
      </c>
      <c r="L352" s="13">
        <v>59185</v>
      </c>
      <c r="M352" s="13">
        <v>63978</v>
      </c>
      <c r="N352" s="52">
        <v>74492</v>
      </c>
      <c r="O352" s="13">
        <v>79899</v>
      </c>
      <c r="P352" s="13">
        <v>191856</v>
      </c>
      <c r="Q352" s="13">
        <v>1254422</v>
      </c>
      <c r="R352" s="13">
        <v>374247</v>
      </c>
      <c r="S352" s="13">
        <v>201328</v>
      </c>
      <c r="T352" s="13">
        <v>174950</v>
      </c>
      <c r="U352" s="13">
        <v>636598</v>
      </c>
      <c r="V352" s="27">
        <f t="shared" si="11"/>
        <v>3948466</v>
      </c>
      <c r="W352" s="28">
        <f t="shared" si="10"/>
        <v>1.6133688507063011E-4</v>
      </c>
      <c r="X352" s="9"/>
    </row>
    <row r="353" spans="1:24">
      <c r="A353" s="10" t="s">
        <v>432</v>
      </c>
      <c r="B353" s="37" t="s">
        <v>66</v>
      </c>
      <c r="C353" s="13">
        <v>1109540</v>
      </c>
      <c r="D353" s="13">
        <v>3527094</v>
      </c>
      <c r="E353" s="13">
        <v>1343499</v>
      </c>
      <c r="F353" s="13">
        <v>1260244</v>
      </c>
      <c r="G353" s="13">
        <v>1469903</v>
      </c>
      <c r="H353" s="13">
        <v>1256889</v>
      </c>
      <c r="I353" s="13">
        <v>1026598</v>
      </c>
      <c r="J353" s="13">
        <v>1157625</v>
      </c>
      <c r="K353" s="13">
        <v>1009936</v>
      </c>
      <c r="L353" s="13">
        <v>1016730</v>
      </c>
      <c r="M353" s="13">
        <v>1052770</v>
      </c>
      <c r="N353" s="52">
        <v>1245850</v>
      </c>
      <c r="O353" s="13">
        <v>1198093</v>
      </c>
      <c r="P353" s="13">
        <v>1295961</v>
      </c>
      <c r="Q353" s="13">
        <v>1174013</v>
      </c>
      <c r="R353" s="13">
        <v>763275</v>
      </c>
      <c r="S353" s="13">
        <v>563266</v>
      </c>
      <c r="T353" s="13">
        <v>650947</v>
      </c>
      <c r="U353" s="13">
        <v>2076016</v>
      </c>
      <c r="V353" s="27">
        <f t="shared" si="11"/>
        <v>24198249</v>
      </c>
      <c r="W353" s="28">
        <f t="shared" si="10"/>
        <v>9.8875616956648231E-4</v>
      </c>
      <c r="X353" s="9"/>
    </row>
    <row r="354" spans="1:24">
      <c r="A354" s="10" t="s">
        <v>433</v>
      </c>
      <c r="B354" s="37" t="s">
        <v>45</v>
      </c>
      <c r="C354" s="13">
        <v>311396</v>
      </c>
      <c r="D354" s="13">
        <v>3826067</v>
      </c>
      <c r="E354" s="13">
        <v>541154</v>
      </c>
      <c r="F354" s="13">
        <v>808413</v>
      </c>
      <c r="G354" s="13">
        <v>1025312</v>
      </c>
      <c r="H354" s="13">
        <v>806259</v>
      </c>
      <c r="I354" s="13">
        <v>698972</v>
      </c>
      <c r="J354" s="13">
        <v>508471</v>
      </c>
      <c r="K354" s="13">
        <v>1285781</v>
      </c>
      <c r="L354" s="13">
        <v>2622681</v>
      </c>
      <c r="M354" s="13">
        <v>1638622</v>
      </c>
      <c r="N354" s="52">
        <v>1954752</v>
      </c>
      <c r="O354" s="13">
        <v>2031112</v>
      </c>
      <c r="P354" s="13">
        <v>2170478</v>
      </c>
      <c r="Q354" s="13">
        <v>3805317</v>
      </c>
      <c r="R354" s="13">
        <v>2230446</v>
      </c>
      <c r="S354" s="13">
        <v>2383078</v>
      </c>
      <c r="T354" s="13">
        <v>2906648</v>
      </c>
      <c r="U354" s="13">
        <v>3859385</v>
      </c>
      <c r="V354" s="27">
        <f t="shared" si="11"/>
        <v>35414344</v>
      </c>
      <c r="W354" s="28">
        <f t="shared" si="10"/>
        <v>1.4470530955008247E-3</v>
      </c>
      <c r="X354" s="9"/>
    </row>
    <row r="355" spans="1:24">
      <c r="A355" s="10" t="s">
        <v>434</v>
      </c>
      <c r="B355" s="37" t="s">
        <v>52</v>
      </c>
      <c r="C355" s="13">
        <v>0</v>
      </c>
      <c r="D355" s="13">
        <v>0</v>
      </c>
      <c r="E355" s="13">
        <v>0</v>
      </c>
      <c r="F355" s="13">
        <v>0</v>
      </c>
      <c r="G355" s="13">
        <v>0</v>
      </c>
      <c r="H355" s="13">
        <v>0</v>
      </c>
      <c r="I355" s="13">
        <v>0</v>
      </c>
      <c r="J355" s="13">
        <v>0</v>
      </c>
      <c r="K355" s="13">
        <v>0</v>
      </c>
      <c r="L355" s="13">
        <v>0</v>
      </c>
      <c r="M355" s="13">
        <v>0</v>
      </c>
      <c r="N355" s="52">
        <v>0</v>
      </c>
      <c r="O355" s="13">
        <v>0</v>
      </c>
      <c r="P355" s="13">
        <v>0</v>
      </c>
      <c r="Q355" s="13">
        <v>0</v>
      </c>
      <c r="R355" s="13">
        <v>45603</v>
      </c>
      <c r="S355" s="13">
        <v>0</v>
      </c>
      <c r="T355" s="13">
        <v>0</v>
      </c>
      <c r="U355" s="13">
        <v>0</v>
      </c>
      <c r="V355" s="27">
        <f t="shared" si="11"/>
        <v>45603</v>
      </c>
      <c r="W355" s="28">
        <f t="shared" si="10"/>
        <v>1.8633681966302724E-6</v>
      </c>
      <c r="X355" s="9"/>
    </row>
    <row r="356" spans="1:24">
      <c r="A356" s="10" t="s">
        <v>435</v>
      </c>
      <c r="B356" s="37" t="s">
        <v>54</v>
      </c>
      <c r="C356" s="13">
        <v>43501</v>
      </c>
      <c r="D356" s="13">
        <v>42638</v>
      </c>
      <c r="E356" s="13">
        <v>26694</v>
      </c>
      <c r="F356" s="13">
        <v>149223</v>
      </c>
      <c r="G356" s="13">
        <v>24303</v>
      </c>
      <c r="H356" s="13">
        <v>27005</v>
      </c>
      <c r="I356" s="13">
        <v>37924</v>
      </c>
      <c r="J356" s="13">
        <v>10824</v>
      </c>
      <c r="K356" s="13">
        <v>560</v>
      </c>
      <c r="L356" s="13">
        <v>3449</v>
      </c>
      <c r="M356" s="13">
        <v>0</v>
      </c>
      <c r="N356" s="52">
        <v>0</v>
      </c>
      <c r="O356" s="13">
        <v>0</v>
      </c>
      <c r="P356" s="13">
        <v>0</v>
      </c>
      <c r="Q356" s="13">
        <v>0</v>
      </c>
      <c r="R356" s="13">
        <v>0</v>
      </c>
      <c r="S356" s="13">
        <v>0</v>
      </c>
      <c r="T356" s="13">
        <v>50080</v>
      </c>
      <c r="U356" s="13">
        <v>92394</v>
      </c>
      <c r="V356" s="27">
        <f t="shared" si="11"/>
        <v>508595</v>
      </c>
      <c r="W356" s="28">
        <f t="shared" si="10"/>
        <v>2.078152200436755E-5</v>
      </c>
      <c r="X356" s="9"/>
    </row>
    <row r="357" spans="1:24">
      <c r="A357" s="10" t="s">
        <v>436</v>
      </c>
      <c r="B357" s="37" t="s">
        <v>9</v>
      </c>
      <c r="C357" s="13">
        <v>10303179</v>
      </c>
      <c r="D357" s="13">
        <v>669365</v>
      </c>
      <c r="E357" s="13">
        <v>256775</v>
      </c>
      <c r="F357" s="13">
        <v>3765096</v>
      </c>
      <c r="G357" s="13">
        <v>721813</v>
      </c>
      <c r="H357" s="13">
        <v>687768</v>
      </c>
      <c r="I357" s="13">
        <v>634673</v>
      </c>
      <c r="J357" s="13">
        <v>224572</v>
      </c>
      <c r="K357" s="13">
        <v>536211</v>
      </c>
      <c r="L357" s="13">
        <v>654473</v>
      </c>
      <c r="M357" s="13">
        <v>611233</v>
      </c>
      <c r="N357" s="52">
        <v>8505632</v>
      </c>
      <c r="O357" s="13">
        <v>777074</v>
      </c>
      <c r="P357" s="13">
        <v>462350</v>
      </c>
      <c r="Q357" s="13">
        <v>397234</v>
      </c>
      <c r="R357" s="13">
        <v>468354</v>
      </c>
      <c r="S357" s="13">
        <v>453488</v>
      </c>
      <c r="T357" s="13">
        <v>581892</v>
      </c>
      <c r="U357" s="13">
        <v>641302</v>
      </c>
      <c r="V357" s="27">
        <f t="shared" si="11"/>
        <v>31352484</v>
      </c>
      <c r="W357" s="28">
        <f t="shared" si="10"/>
        <v>1.2810828579470533E-3</v>
      </c>
      <c r="X357" s="9"/>
    </row>
    <row r="358" spans="1:24">
      <c r="A358" s="10" t="s">
        <v>437</v>
      </c>
      <c r="B358" s="37" t="s">
        <v>6</v>
      </c>
      <c r="C358" s="13">
        <v>154219</v>
      </c>
      <c r="D358" s="13">
        <v>447908</v>
      </c>
      <c r="E358" s="13">
        <v>236461</v>
      </c>
      <c r="F358" s="13">
        <v>212418</v>
      </c>
      <c r="G358" s="13">
        <v>201026</v>
      </c>
      <c r="H358" s="13">
        <v>247939</v>
      </c>
      <c r="I358" s="13">
        <v>247499</v>
      </c>
      <c r="J358" s="13">
        <v>307536</v>
      </c>
      <c r="K358" s="13">
        <v>253339</v>
      </c>
      <c r="L358" s="13">
        <v>210235</v>
      </c>
      <c r="M358" s="13">
        <v>254410</v>
      </c>
      <c r="N358" s="52">
        <v>337932</v>
      </c>
      <c r="O358" s="13">
        <v>389457</v>
      </c>
      <c r="P358" s="13">
        <v>413963</v>
      </c>
      <c r="Q358" s="13">
        <v>306606</v>
      </c>
      <c r="R358" s="13">
        <v>255575</v>
      </c>
      <c r="S358" s="13">
        <v>441201</v>
      </c>
      <c r="T358" s="13">
        <v>714377</v>
      </c>
      <c r="U358" s="13">
        <v>520130</v>
      </c>
      <c r="V358" s="27">
        <f t="shared" si="11"/>
        <v>6152231</v>
      </c>
      <c r="W358" s="28">
        <f t="shared" si="10"/>
        <v>2.5138415419430425E-4</v>
      </c>
      <c r="X358" s="9"/>
    </row>
    <row r="359" spans="1:24">
      <c r="A359" s="10" t="s">
        <v>438</v>
      </c>
      <c r="B359" s="37" t="s">
        <v>57</v>
      </c>
      <c r="C359" s="13">
        <v>0</v>
      </c>
      <c r="D359" s="13">
        <v>0</v>
      </c>
      <c r="E359" s="13">
        <v>0</v>
      </c>
      <c r="F359" s="13">
        <v>0</v>
      </c>
      <c r="G359" s="13">
        <v>0</v>
      </c>
      <c r="H359" s="13">
        <v>0</v>
      </c>
      <c r="I359" s="13">
        <v>0</v>
      </c>
      <c r="J359" s="13">
        <v>0</v>
      </c>
      <c r="K359" s="13">
        <v>0</v>
      </c>
      <c r="L359" s="13">
        <v>0</v>
      </c>
      <c r="M359" s="13">
        <v>909461</v>
      </c>
      <c r="N359" s="52">
        <v>904273</v>
      </c>
      <c r="O359" s="13">
        <v>903928</v>
      </c>
      <c r="P359" s="13">
        <v>879006</v>
      </c>
      <c r="Q359" s="13">
        <v>826887</v>
      </c>
      <c r="R359" s="13">
        <v>952701</v>
      </c>
      <c r="S359" s="13">
        <v>988036</v>
      </c>
      <c r="T359" s="13">
        <v>992952</v>
      </c>
      <c r="U359" s="13">
        <v>1077341</v>
      </c>
      <c r="V359" s="27">
        <f t="shared" si="11"/>
        <v>8434585</v>
      </c>
      <c r="W359" s="28">
        <f t="shared" si="10"/>
        <v>3.4464262089719416E-4</v>
      </c>
      <c r="X359" s="9"/>
    </row>
    <row r="360" spans="1:24">
      <c r="A360" s="10" t="s">
        <v>439</v>
      </c>
      <c r="B360" s="37" t="s">
        <v>57</v>
      </c>
      <c r="C360" s="13">
        <v>44943</v>
      </c>
      <c r="D360" s="13">
        <v>27078</v>
      </c>
      <c r="E360" s="13">
        <v>374293</v>
      </c>
      <c r="F360" s="13">
        <v>327141</v>
      </c>
      <c r="G360" s="13">
        <v>5788999</v>
      </c>
      <c r="H360" s="13">
        <v>340572</v>
      </c>
      <c r="I360" s="13">
        <v>247662</v>
      </c>
      <c r="J360" s="13">
        <v>262328</v>
      </c>
      <c r="K360" s="13">
        <v>232708</v>
      </c>
      <c r="L360" s="13">
        <v>180241</v>
      </c>
      <c r="M360" s="13">
        <v>314912</v>
      </c>
      <c r="N360" s="52">
        <v>243460</v>
      </c>
      <c r="O360" s="13">
        <v>115844</v>
      </c>
      <c r="P360" s="13">
        <v>96121</v>
      </c>
      <c r="Q360" s="13">
        <v>148160</v>
      </c>
      <c r="R360" s="13">
        <v>86258</v>
      </c>
      <c r="S360" s="13">
        <v>239643</v>
      </c>
      <c r="T360" s="13">
        <v>412016</v>
      </c>
      <c r="U360" s="13">
        <v>1399326</v>
      </c>
      <c r="V360" s="27">
        <f t="shared" si="11"/>
        <v>10881705</v>
      </c>
      <c r="W360" s="28">
        <f t="shared" si="10"/>
        <v>4.446335333665026E-4</v>
      </c>
      <c r="X360" s="9"/>
    </row>
    <row r="361" spans="1:24">
      <c r="A361" s="10" t="s">
        <v>440</v>
      </c>
      <c r="B361" s="37" t="s">
        <v>51</v>
      </c>
      <c r="C361" s="13">
        <v>11585728</v>
      </c>
      <c r="D361" s="13">
        <v>9779643</v>
      </c>
      <c r="E361" s="13">
        <v>4157411</v>
      </c>
      <c r="F361" s="13">
        <v>3849990</v>
      </c>
      <c r="G361" s="13">
        <v>3755322</v>
      </c>
      <c r="H361" s="13">
        <v>2322328</v>
      </c>
      <c r="I361" s="13">
        <v>2882642</v>
      </c>
      <c r="J361" s="13">
        <v>2993636</v>
      </c>
      <c r="K361" s="13">
        <v>3283668</v>
      </c>
      <c r="L361" s="13">
        <v>4440608</v>
      </c>
      <c r="M361" s="13">
        <v>3784753</v>
      </c>
      <c r="N361" s="52">
        <v>3684147</v>
      </c>
      <c r="O361" s="13">
        <v>4359008</v>
      </c>
      <c r="P361" s="13">
        <v>4914769</v>
      </c>
      <c r="Q361" s="13">
        <v>6310028</v>
      </c>
      <c r="R361" s="13">
        <v>4989779</v>
      </c>
      <c r="S361" s="13">
        <v>11602766</v>
      </c>
      <c r="T361" s="13">
        <v>6493063</v>
      </c>
      <c r="U361" s="13">
        <v>11186610</v>
      </c>
      <c r="V361" s="27">
        <f t="shared" si="11"/>
        <v>106375899</v>
      </c>
      <c r="W361" s="28">
        <f t="shared" si="10"/>
        <v>4.3465883184122533E-3</v>
      </c>
      <c r="X361" s="9"/>
    </row>
    <row r="362" spans="1:24">
      <c r="A362" s="10" t="s">
        <v>441</v>
      </c>
      <c r="B362" s="37" t="s">
        <v>53</v>
      </c>
      <c r="C362" s="13">
        <v>0</v>
      </c>
      <c r="D362" s="13">
        <v>0</v>
      </c>
      <c r="E362" s="13">
        <v>0</v>
      </c>
      <c r="F362" s="13">
        <v>0</v>
      </c>
      <c r="G362" s="13">
        <v>0</v>
      </c>
      <c r="H362" s="13">
        <v>0</v>
      </c>
      <c r="I362" s="13">
        <v>0</v>
      </c>
      <c r="J362" s="13">
        <v>0</v>
      </c>
      <c r="K362" s="13">
        <v>0</v>
      </c>
      <c r="L362" s="13">
        <v>0</v>
      </c>
      <c r="M362" s="13">
        <v>0</v>
      </c>
      <c r="N362" s="52">
        <v>0</v>
      </c>
      <c r="O362" s="13">
        <v>0</v>
      </c>
      <c r="P362" s="13">
        <v>0</v>
      </c>
      <c r="Q362" s="13">
        <v>0</v>
      </c>
      <c r="R362" s="13">
        <v>0</v>
      </c>
      <c r="S362" s="13">
        <v>0</v>
      </c>
      <c r="T362" s="13">
        <v>0</v>
      </c>
      <c r="U362" s="13">
        <v>0</v>
      </c>
      <c r="V362" s="27">
        <f t="shared" si="11"/>
        <v>0</v>
      </c>
      <c r="W362" s="28">
        <f t="shared" si="10"/>
        <v>0</v>
      </c>
      <c r="X362" s="9"/>
    </row>
    <row r="363" spans="1:24">
      <c r="A363" s="10" t="s">
        <v>442</v>
      </c>
      <c r="B363" s="37" t="s">
        <v>58</v>
      </c>
      <c r="C363" s="13">
        <v>0</v>
      </c>
      <c r="D363" s="13">
        <v>0</v>
      </c>
      <c r="E363" s="13">
        <v>0</v>
      </c>
      <c r="F363" s="13">
        <v>0</v>
      </c>
      <c r="G363" s="13">
        <v>0</v>
      </c>
      <c r="H363" s="13">
        <v>0</v>
      </c>
      <c r="I363" s="13">
        <v>0</v>
      </c>
      <c r="J363" s="13">
        <v>0</v>
      </c>
      <c r="K363" s="13">
        <v>0</v>
      </c>
      <c r="L363" s="13">
        <v>0</v>
      </c>
      <c r="M363" s="13">
        <v>0</v>
      </c>
      <c r="N363" s="52">
        <v>0</v>
      </c>
      <c r="O363" s="13">
        <v>0</v>
      </c>
      <c r="P363" s="13">
        <v>0</v>
      </c>
      <c r="Q363" s="13">
        <v>0</v>
      </c>
      <c r="R363" s="13">
        <v>0</v>
      </c>
      <c r="S363" s="13">
        <v>0</v>
      </c>
      <c r="T363" s="13">
        <v>0</v>
      </c>
      <c r="U363" s="13">
        <v>0</v>
      </c>
      <c r="V363" s="27">
        <f t="shared" si="11"/>
        <v>0</v>
      </c>
      <c r="W363" s="28">
        <f t="shared" si="10"/>
        <v>0</v>
      </c>
      <c r="X363" s="9"/>
    </row>
    <row r="364" spans="1:24">
      <c r="A364" s="10" t="s">
        <v>443</v>
      </c>
      <c r="B364" s="37" t="s">
        <v>67</v>
      </c>
      <c r="C364" s="13">
        <v>56431</v>
      </c>
      <c r="D364" s="13">
        <v>43472</v>
      </c>
      <c r="E364" s="13">
        <v>187148</v>
      </c>
      <c r="F364" s="13">
        <v>544666</v>
      </c>
      <c r="G364" s="13">
        <v>137817</v>
      </c>
      <c r="H364" s="13">
        <v>404138</v>
      </c>
      <c r="I364" s="13">
        <v>165855</v>
      </c>
      <c r="J364" s="13">
        <v>413068</v>
      </c>
      <c r="K364" s="13">
        <v>369430</v>
      </c>
      <c r="L364" s="13">
        <v>53388</v>
      </c>
      <c r="M364" s="13">
        <v>261347</v>
      </c>
      <c r="N364" s="52">
        <v>380551</v>
      </c>
      <c r="O364" s="13">
        <v>161392</v>
      </c>
      <c r="P364" s="13">
        <v>191329</v>
      </c>
      <c r="Q364" s="13">
        <v>82736</v>
      </c>
      <c r="R364" s="13">
        <v>51240</v>
      </c>
      <c r="S364" s="13">
        <v>203648</v>
      </c>
      <c r="T364" s="13">
        <v>524711</v>
      </c>
      <c r="U364" s="13">
        <v>90381</v>
      </c>
      <c r="V364" s="27">
        <f t="shared" si="11"/>
        <v>4322748</v>
      </c>
      <c r="W364" s="28">
        <f t="shared" si="10"/>
        <v>1.7663029066612102E-4</v>
      </c>
      <c r="X364" s="9"/>
    </row>
    <row r="365" spans="1:24">
      <c r="A365" s="10" t="s">
        <v>444</v>
      </c>
      <c r="B365" s="37" t="s">
        <v>54</v>
      </c>
      <c r="C365" s="13">
        <v>2206368</v>
      </c>
      <c r="D365" s="13">
        <v>3738506</v>
      </c>
      <c r="E365" s="13">
        <v>8643374</v>
      </c>
      <c r="F365" s="13">
        <v>2184291</v>
      </c>
      <c r="G365" s="13">
        <v>1989316</v>
      </c>
      <c r="H365" s="13">
        <v>3205765</v>
      </c>
      <c r="I365" s="13">
        <v>2372726</v>
      </c>
      <c r="J365" s="13">
        <v>2069855</v>
      </c>
      <c r="K365" s="13">
        <v>2345372</v>
      </c>
      <c r="L365" s="13">
        <v>2661401</v>
      </c>
      <c r="M365" s="13">
        <v>2468104</v>
      </c>
      <c r="N365" s="52">
        <v>2324287</v>
      </c>
      <c r="O365" s="13">
        <v>2697535</v>
      </c>
      <c r="P365" s="13">
        <v>3159724</v>
      </c>
      <c r="Q365" s="13">
        <v>3534259</v>
      </c>
      <c r="R365" s="13">
        <v>2706677</v>
      </c>
      <c r="S365" s="13">
        <v>3134462</v>
      </c>
      <c r="T365" s="13">
        <v>3148706</v>
      </c>
      <c r="U365" s="13">
        <v>3525098</v>
      </c>
      <c r="V365" s="27">
        <f t="shared" si="11"/>
        <v>58115826</v>
      </c>
      <c r="W365" s="28">
        <f t="shared" si="10"/>
        <v>2.374650393379793E-3</v>
      </c>
      <c r="X365" s="9"/>
    </row>
    <row r="366" spans="1:24">
      <c r="A366" s="10" t="s">
        <v>445</v>
      </c>
      <c r="B366" s="37" t="s">
        <v>54</v>
      </c>
      <c r="C366" s="13">
        <v>40822074</v>
      </c>
      <c r="D366" s="13">
        <v>44456011</v>
      </c>
      <c r="E366" s="13">
        <v>46831725</v>
      </c>
      <c r="F366" s="13">
        <v>43027427</v>
      </c>
      <c r="G366" s="13">
        <v>47696877</v>
      </c>
      <c r="H366" s="13">
        <v>39259841</v>
      </c>
      <c r="I366" s="13">
        <v>36600660</v>
      </c>
      <c r="J366" s="13">
        <v>36112758</v>
      </c>
      <c r="K366" s="13">
        <v>36094536</v>
      </c>
      <c r="L366" s="13">
        <v>36070756</v>
      </c>
      <c r="M366" s="13">
        <v>57493481</v>
      </c>
      <c r="N366" s="52">
        <v>53478040</v>
      </c>
      <c r="O366" s="13">
        <v>48826873</v>
      </c>
      <c r="P366" s="13">
        <v>56823609</v>
      </c>
      <c r="Q366" s="13">
        <v>51190855</v>
      </c>
      <c r="R366" s="13">
        <v>55425566</v>
      </c>
      <c r="S366" s="13">
        <v>52523126</v>
      </c>
      <c r="T366" s="13">
        <v>56525855</v>
      </c>
      <c r="U366" s="13">
        <v>63660592</v>
      </c>
      <c r="V366" s="27">
        <f t="shared" si="11"/>
        <v>902920662</v>
      </c>
      <c r="W366" s="28">
        <f t="shared" si="10"/>
        <v>3.6893924646430099E-2</v>
      </c>
      <c r="X366" s="9"/>
    </row>
    <row r="367" spans="1:24">
      <c r="A367" s="10" t="s">
        <v>446</v>
      </c>
      <c r="B367" s="37" t="s">
        <v>7</v>
      </c>
      <c r="C367" s="13">
        <v>562392</v>
      </c>
      <c r="D367" s="13">
        <v>605401</v>
      </c>
      <c r="E367" s="13">
        <v>707498</v>
      </c>
      <c r="F367" s="13">
        <v>974683</v>
      </c>
      <c r="G367" s="13">
        <v>728590</v>
      </c>
      <c r="H367" s="13">
        <v>682866</v>
      </c>
      <c r="I367" s="13">
        <v>466810</v>
      </c>
      <c r="J367" s="13">
        <v>139104</v>
      </c>
      <c r="K367" s="13">
        <v>117870</v>
      </c>
      <c r="L367" s="13">
        <v>70107</v>
      </c>
      <c r="M367" s="13">
        <v>92792</v>
      </c>
      <c r="N367" s="52">
        <v>116773</v>
      </c>
      <c r="O367" s="13">
        <v>86763</v>
      </c>
      <c r="P367" s="13">
        <v>122693</v>
      </c>
      <c r="Q367" s="13">
        <v>307841</v>
      </c>
      <c r="R367" s="13">
        <v>671293</v>
      </c>
      <c r="S367" s="13">
        <v>309855</v>
      </c>
      <c r="T367" s="13">
        <v>317357</v>
      </c>
      <c r="U367" s="13">
        <v>215317</v>
      </c>
      <c r="V367" s="27">
        <f t="shared" si="11"/>
        <v>7296005</v>
      </c>
      <c r="W367" s="28">
        <f t="shared" si="10"/>
        <v>2.981195026523573E-4</v>
      </c>
      <c r="X367" s="9"/>
    </row>
    <row r="368" spans="1:24">
      <c r="A368" s="10" t="s">
        <v>447</v>
      </c>
      <c r="B368" s="37" t="s">
        <v>44</v>
      </c>
      <c r="C368" s="13">
        <v>3307822</v>
      </c>
      <c r="D368" s="13">
        <v>1712844</v>
      </c>
      <c r="E368" s="13">
        <v>1716141</v>
      </c>
      <c r="F368" s="13">
        <v>1482110</v>
      </c>
      <c r="G368" s="13">
        <v>1641414</v>
      </c>
      <c r="H368" s="13">
        <v>1609211</v>
      </c>
      <c r="I368" s="13">
        <v>2687751</v>
      </c>
      <c r="J368" s="13">
        <v>1197139</v>
      </c>
      <c r="K368" s="13">
        <v>1062520</v>
      </c>
      <c r="L368" s="13">
        <v>933146</v>
      </c>
      <c r="M368" s="13">
        <v>901239</v>
      </c>
      <c r="N368" s="52">
        <v>1107916</v>
      </c>
      <c r="O368" s="13">
        <v>1508761</v>
      </c>
      <c r="P368" s="13">
        <v>1779547</v>
      </c>
      <c r="Q368" s="13">
        <v>1470307</v>
      </c>
      <c r="R368" s="13">
        <v>1476474</v>
      </c>
      <c r="S368" s="13">
        <v>1996657</v>
      </c>
      <c r="T368" s="13">
        <v>817677.69000000006</v>
      </c>
      <c r="U368" s="13">
        <v>919240</v>
      </c>
      <c r="V368" s="27">
        <f t="shared" si="11"/>
        <v>29327916.690000001</v>
      </c>
      <c r="W368" s="28">
        <f t="shared" si="10"/>
        <v>1.1983577228157833E-3</v>
      </c>
      <c r="X368" s="9"/>
    </row>
    <row r="369" spans="1:24">
      <c r="A369" s="10" t="s">
        <v>448</v>
      </c>
      <c r="B369" s="37" t="s">
        <v>45</v>
      </c>
      <c r="C369" s="13">
        <v>1284039</v>
      </c>
      <c r="D369" s="13">
        <v>2003476</v>
      </c>
      <c r="E369" s="13">
        <v>2100282</v>
      </c>
      <c r="F369" s="13">
        <v>2138413</v>
      </c>
      <c r="G369" s="13">
        <v>32307374</v>
      </c>
      <c r="H369" s="13">
        <v>26000918</v>
      </c>
      <c r="I369" s="13">
        <v>8626973</v>
      </c>
      <c r="J369" s="13">
        <v>5916698</v>
      </c>
      <c r="K369" s="13">
        <v>5636670</v>
      </c>
      <c r="L369" s="13">
        <v>14759094</v>
      </c>
      <c r="M369" s="13">
        <v>14413898</v>
      </c>
      <c r="N369" s="52">
        <v>13662012</v>
      </c>
      <c r="O369" s="13">
        <v>7255247</v>
      </c>
      <c r="P369" s="13">
        <v>5784077</v>
      </c>
      <c r="Q369" s="13">
        <v>5926123</v>
      </c>
      <c r="R369" s="13">
        <v>12178089</v>
      </c>
      <c r="S369" s="13">
        <v>5844993</v>
      </c>
      <c r="T369" s="13">
        <v>6305146.2400000002</v>
      </c>
      <c r="U369" s="13">
        <v>6928368</v>
      </c>
      <c r="V369" s="27">
        <f t="shared" si="11"/>
        <v>179071890.24000001</v>
      </c>
      <c r="W369" s="28">
        <f t="shared" si="10"/>
        <v>7.3169937325106441E-3</v>
      </c>
      <c r="X369" s="9"/>
    </row>
    <row r="370" spans="1:24">
      <c r="A370" s="10" t="s">
        <v>449</v>
      </c>
      <c r="B370" s="37" t="s">
        <v>9</v>
      </c>
      <c r="C370" s="13">
        <v>10749417</v>
      </c>
      <c r="D370" s="13">
        <v>11243818</v>
      </c>
      <c r="E370" s="13">
        <v>15869189</v>
      </c>
      <c r="F370" s="13">
        <v>15768713</v>
      </c>
      <c r="G370" s="13">
        <v>13828200</v>
      </c>
      <c r="H370" s="13">
        <v>14486861</v>
      </c>
      <c r="I370" s="13">
        <v>14223032</v>
      </c>
      <c r="J370" s="13">
        <v>14300105</v>
      </c>
      <c r="K370" s="13">
        <v>12252327</v>
      </c>
      <c r="L370" s="13">
        <v>15097756</v>
      </c>
      <c r="M370" s="13">
        <v>22318114</v>
      </c>
      <c r="N370" s="52">
        <v>13611116</v>
      </c>
      <c r="O370" s="13">
        <v>18412992</v>
      </c>
      <c r="P370" s="13">
        <v>43666548</v>
      </c>
      <c r="Q370" s="13">
        <v>32191360</v>
      </c>
      <c r="R370" s="13">
        <v>24731780</v>
      </c>
      <c r="S370" s="13">
        <v>29631872</v>
      </c>
      <c r="T370" s="13">
        <v>24947998</v>
      </c>
      <c r="U370" s="13">
        <v>21173353</v>
      </c>
      <c r="V370" s="27">
        <f t="shared" si="11"/>
        <v>368504551</v>
      </c>
      <c r="W370" s="28">
        <f t="shared" si="10"/>
        <v>1.5057335277216812E-2</v>
      </c>
      <c r="X370" s="9"/>
    </row>
    <row r="371" spans="1:24">
      <c r="A371" s="10" t="s">
        <v>450</v>
      </c>
      <c r="B371" s="37" t="s">
        <v>45</v>
      </c>
      <c r="C371" s="13">
        <v>1150496</v>
      </c>
      <c r="D371" s="13">
        <v>1160070</v>
      </c>
      <c r="E371" s="13">
        <v>1148852</v>
      </c>
      <c r="F371" s="13">
        <v>1301692</v>
      </c>
      <c r="G371" s="13">
        <v>1182693</v>
      </c>
      <c r="H371" s="13">
        <v>844817</v>
      </c>
      <c r="I371" s="13">
        <v>1085973</v>
      </c>
      <c r="J371" s="13">
        <v>1485829</v>
      </c>
      <c r="K371" s="13">
        <v>1467756</v>
      </c>
      <c r="L371" s="13">
        <v>1533118</v>
      </c>
      <c r="M371" s="13">
        <v>1714535</v>
      </c>
      <c r="N371" s="52">
        <v>1695275</v>
      </c>
      <c r="O371" s="13">
        <v>1905161</v>
      </c>
      <c r="P371" s="13">
        <v>1978673</v>
      </c>
      <c r="Q371" s="13">
        <v>2086855</v>
      </c>
      <c r="R371" s="13">
        <v>2079306</v>
      </c>
      <c r="S371" s="13">
        <v>2296633</v>
      </c>
      <c r="T371" s="13">
        <v>2629322</v>
      </c>
      <c r="U371" s="13">
        <v>0</v>
      </c>
      <c r="V371" s="27">
        <f t="shared" si="11"/>
        <v>28747056</v>
      </c>
      <c r="W371" s="28">
        <f t="shared" si="10"/>
        <v>1.1746233777854406E-3</v>
      </c>
      <c r="X371" s="9"/>
    </row>
    <row r="372" spans="1:24">
      <c r="A372" s="10" t="s">
        <v>451</v>
      </c>
      <c r="B372" s="37" t="s">
        <v>45</v>
      </c>
      <c r="C372" s="13">
        <v>1455975</v>
      </c>
      <c r="D372" s="13">
        <v>1539070</v>
      </c>
      <c r="E372" s="13">
        <v>1509597</v>
      </c>
      <c r="F372" s="13">
        <v>1436947</v>
      </c>
      <c r="G372" s="13">
        <v>1803354</v>
      </c>
      <c r="H372" s="13">
        <v>1636406</v>
      </c>
      <c r="I372" s="13">
        <v>1561312</v>
      </c>
      <c r="J372" s="13">
        <v>1486745</v>
      </c>
      <c r="K372" s="13">
        <v>1848103</v>
      </c>
      <c r="L372" s="13">
        <v>0</v>
      </c>
      <c r="M372" s="13">
        <v>1512089</v>
      </c>
      <c r="N372" s="52">
        <v>1499970</v>
      </c>
      <c r="O372" s="13">
        <v>1389287</v>
      </c>
      <c r="P372" s="13">
        <v>1646050</v>
      </c>
      <c r="Q372" s="13">
        <v>1614028</v>
      </c>
      <c r="R372" s="13">
        <v>1582447</v>
      </c>
      <c r="S372" s="13">
        <v>1579405</v>
      </c>
      <c r="T372" s="13">
        <v>1696482</v>
      </c>
      <c r="U372" s="13">
        <v>2858207</v>
      </c>
      <c r="V372" s="27">
        <f t="shared" si="11"/>
        <v>29655474</v>
      </c>
      <c r="W372" s="28">
        <f t="shared" si="10"/>
        <v>1.2117419272327683E-3</v>
      </c>
      <c r="X372" s="9"/>
    </row>
    <row r="373" spans="1:24">
      <c r="A373" s="10" t="s">
        <v>452</v>
      </c>
      <c r="B373" s="37" t="s">
        <v>38</v>
      </c>
      <c r="C373" s="13">
        <v>18645000</v>
      </c>
      <c r="D373" s="13">
        <v>27547000</v>
      </c>
      <c r="E373" s="13">
        <v>19299000</v>
      </c>
      <c r="F373" s="13">
        <v>20242000</v>
      </c>
      <c r="G373" s="13">
        <v>20805000</v>
      </c>
      <c r="H373" s="13">
        <v>20733000</v>
      </c>
      <c r="I373" s="13">
        <v>20780000</v>
      </c>
      <c r="J373" s="13">
        <v>21489000</v>
      </c>
      <c r="K373" s="13">
        <v>22263000</v>
      </c>
      <c r="L373" s="13">
        <v>23499000</v>
      </c>
      <c r="M373" s="13">
        <v>22958000</v>
      </c>
      <c r="N373" s="52">
        <v>24698000</v>
      </c>
      <c r="O373" s="13">
        <v>23306000</v>
      </c>
      <c r="P373" s="13">
        <v>23948000</v>
      </c>
      <c r="Q373" s="13">
        <v>25527000</v>
      </c>
      <c r="R373" s="13">
        <v>20405000</v>
      </c>
      <c r="S373" s="13">
        <v>21535000</v>
      </c>
      <c r="T373" s="13">
        <v>25152000</v>
      </c>
      <c r="U373" s="13">
        <v>28945000</v>
      </c>
      <c r="V373" s="27">
        <f t="shared" si="11"/>
        <v>431776000</v>
      </c>
      <c r="W373" s="28">
        <f t="shared" si="10"/>
        <v>1.7642647774669045E-2</v>
      </c>
      <c r="X373" s="9"/>
    </row>
    <row r="374" spans="1:24">
      <c r="A374" s="10" t="s">
        <v>453</v>
      </c>
      <c r="B374" s="37" t="s">
        <v>9</v>
      </c>
      <c r="C374" s="13">
        <v>4303913</v>
      </c>
      <c r="D374" s="13">
        <v>6437316</v>
      </c>
      <c r="E374" s="13">
        <v>8547720</v>
      </c>
      <c r="F374" s="13">
        <v>11743484</v>
      </c>
      <c r="G374" s="13">
        <v>5305458</v>
      </c>
      <c r="H374" s="13">
        <v>3307295</v>
      </c>
      <c r="I374" s="13">
        <v>3266814</v>
      </c>
      <c r="J374" s="13">
        <v>4075422</v>
      </c>
      <c r="K374" s="13">
        <v>4244491</v>
      </c>
      <c r="L374" s="13">
        <v>8150018</v>
      </c>
      <c r="M374" s="13">
        <v>6581713</v>
      </c>
      <c r="N374" s="52">
        <v>7096866</v>
      </c>
      <c r="O374" s="13">
        <v>7262528</v>
      </c>
      <c r="P374" s="13">
        <v>7312492</v>
      </c>
      <c r="Q374" s="13">
        <v>10134660</v>
      </c>
      <c r="R374" s="13">
        <v>10056777</v>
      </c>
      <c r="S374" s="13">
        <v>7684365</v>
      </c>
      <c r="T374" s="13">
        <v>9927579</v>
      </c>
      <c r="U374" s="13">
        <v>14607485</v>
      </c>
      <c r="V374" s="27">
        <f t="shared" si="11"/>
        <v>140046396</v>
      </c>
      <c r="W374" s="28">
        <f t="shared" si="10"/>
        <v>5.7223866929607481E-3</v>
      </c>
      <c r="X374" s="9"/>
    </row>
    <row r="375" spans="1:24">
      <c r="A375" s="10" t="s">
        <v>454</v>
      </c>
      <c r="B375" s="37" t="s">
        <v>30</v>
      </c>
      <c r="C375" s="13">
        <v>59465612</v>
      </c>
      <c r="D375" s="13">
        <v>55249286</v>
      </c>
      <c r="E375" s="13">
        <v>54101686</v>
      </c>
      <c r="F375" s="13">
        <v>44458531</v>
      </c>
      <c r="G375" s="13">
        <v>45560203</v>
      </c>
      <c r="H375" s="13">
        <v>38832969</v>
      </c>
      <c r="I375" s="13">
        <v>45827349</v>
      </c>
      <c r="J375" s="13">
        <v>45331421</v>
      </c>
      <c r="K375" s="13">
        <v>44126566</v>
      </c>
      <c r="L375" s="13">
        <v>39185952</v>
      </c>
      <c r="M375" s="13">
        <v>47609413</v>
      </c>
      <c r="N375" s="52">
        <v>57128678</v>
      </c>
      <c r="O375" s="13">
        <v>67942126</v>
      </c>
      <c r="P375" s="13">
        <v>62471032</v>
      </c>
      <c r="Q375" s="13">
        <v>52298497</v>
      </c>
      <c r="R375" s="13">
        <v>51871729</v>
      </c>
      <c r="S375" s="13">
        <v>54389485</v>
      </c>
      <c r="T375" s="13">
        <v>60028553</v>
      </c>
      <c r="U375" s="13">
        <v>73973275</v>
      </c>
      <c r="V375" s="27">
        <f t="shared" si="11"/>
        <v>999852363</v>
      </c>
      <c r="W375" s="28">
        <f t="shared" si="10"/>
        <v>4.0854616901077265E-2</v>
      </c>
      <c r="X375" s="9"/>
    </row>
    <row r="376" spans="1:24">
      <c r="A376" s="10" t="s">
        <v>455</v>
      </c>
      <c r="B376" s="37" t="s">
        <v>54</v>
      </c>
      <c r="C376" s="13">
        <v>2726880</v>
      </c>
      <c r="D376" s="13">
        <v>2675456</v>
      </c>
      <c r="E376" s="13">
        <v>2853717</v>
      </c>
      <c r="F376" s="13">
        <v>2815484</v>
      </c>
      <c r="G376" s="13">
        <v>2988542</v>
      </c>
      <c r="H376" s="13">
        <v>2831191</v>
      </c>
      <c r="I376" s="13">
        <v>2867239</v>
      </c>
      <c r="J376" s="13">
        <v>2769563</v>
      </c>
      <c r="K376" s="13">
        <v>3419706</v>
      </c>
      <c r="L376" s="13">
        <v>3210535</v>
      </c>
      <c r="M376" s="13">
        <v>3559357</v>
      </c>
      <c r="N376" s="52">
        <v>3187489</v>
      </c>
      <c r="O376" s="13">
        <v>3591846</v>
      </c>
      <c r="P376" s="13">
        <v>3180202</v>
      </c>
      <c r="Q376" s="13">
        <v>3810921</v>
      </c>
      <c r="R376" s="13">
        <v>3346111</v>
      </c>
      <c r="S376" s="13">
        <v>3356615</v>
      </c>
      <c r="T376" s="13">
        <v>3859013</v>
      </c>
      <c r="U376" s="13">
        <v>4809212</v>
      </c>
      <c r="V376" s="27">
        <f t="shared" si="11"/>
        <v>61859079</v>
      </c>
      <c r="W376" s="28">
        <f t="shared" si="10"/>
        <v>2.5276021419959114E-3</v>
      </c>
      <c r="X376" s="9"/>
    </row>
    <row r="377" spans="1:24">
      <c r="A377" s="10" t="s">
        <v>456</v>
      </c>
      <c r="B377" s="37" t="s">
        <v>36</v>
      </c>
      <c r="C377" s="13">
        <v>1114960</v>
      </c>
      <c r="D377" s="13">
        <v>1515031</v>
      </c>
      <c r="E377" s="13">
        <v>1675914</v>
      </c>
      <c r="F377" s="13">
        <v>2216312</v>
      </c>
      <c r="G377" s="13">
        <v>3364975</v>
      </c>
      <c r="H377" s="13">
        <v>6044529</v>
      </c>
      <c r="I377" s="13">
        <v>1892376</v>
      </c>
      <c r="J377" s="13">
        <v>4512599</v>
      </c>
      <c r="K377" s="13">
        <v>3577659</v>
      </c>
      <c r="L377" s="13">
        <v>6147906</v>
      </c>
      <c r="M377" s="13">
        <v>2064819</v>
      </c>
      <c r="N377" s="52">
        <v>2378203</v>
      </c>
      <c r="O377" s="13">
        <v>2677538</v>
      </c>
      <c r="P377" s="13">
        <v>2036732</v>
      </c>
      <c r="Q377" s="13">
        <v>2744053</v>
      </c>
      <c r="R377" s="13">
        <v>2162795</v>
      </c>
      <c r="S377" s="13">
        <v>1836266</v>
      </c>
      <c r="T377" s="13">
        <v>3061351</v>
      </c>
      <c r="U377" s="13">
        <v>8466789</v>
      </c>
      <c r="V377" s="27">
        <f t="shared" si="11"/>
        <v>59490807</v>
      </c>
      <c r="W377" s="28">
        <f t="shared" si="10"/>
        <v>2.4308330100140251E-3</v>
      </c>
      <c r="X377" s="9"/>
    </row>
    <row r="378" spans="1:24">
      <c r="A378" s="10" t="s">
        <v>457</v>
      </c>
      <c r="B378" s="37" t="s">
        <v>30</v>
      </c>
      <c r="C378" s="13">
        <v>2806706</v>
      </c>
      <c r="D378" s="13">
        <v>3012255</v>
      </c>
      <c r="E378" s="13">
        <v>3550049</v>
      </c>
      <c r="F378" s="13">
        <v>3833736</v>
      </c>
      <c r="G378" s="13">
        <v>4458192</v>
      </c>
      <c r="H378" s="13">
        <v>3113623</v>
      </c>
      <c r="I378" s="13">
        <v>3185212</v>
      </c>
      <c r="J378" s="13">
        <v>3256428</v>
      </c>
      <c r="K378" s="13">
        <v>3308421</v>
      </c>
      <c r="L378" s="13">
        <v>3061125</v>
      </c>
      <c r="M378" s="13">
        <v>2951868</v>
      </c>
      <c r="N378" s="52">
        <v>2786038</v>
      </c>
      <c r="O378" s="13">
        <v>2895653</v>
      </c>
      <c r="P378" s="13">
        <v>3912325</v>
      </c>
      <c r="Q378" s="13">
        <v>5216608</v>
      </c>
      <c r="R378" s="13">
        <v>3299519</v>
      </c>
      <c r="S378" s="13">
        <v>4293557</v>
      </c>
      <c r="T378" s="13">
        <v>3907779</v>
      </c>
      <c r="U378" s="13">
        <v>3652659</v>
      </c>
      <c r="V378" s="27">
        <f t="shared" si="11"/>
        <v>66501753</v>
      </c>
      <c r="W378" s="28">
        <f t="shared" si="10"/>
        <v>2.7173048167963031E-3</v>
      </c>
      <c r="X378" s="9"/>
    </row>
    <row r="379" spans="1:24">
      <c r="A379" s="10" t="s">
        <v>458</v>
      </c>
      <c r="B379" s="37" t="s">
        <v>52</v>
      </c>
      <c r="C379" s="13">
        <v>929444</v>
      </c>
      <c r="D379" s="13">
        <v>872445</v>
      </c>
      <c r="E379" s="13">
        <v>556076</v>
      </c>
      <c r="F379" s="13">
        <v>546554</v>
      </c>
      <c r="G379" s="13">
        <v>591425</v>
      </c>
      <c r="H379" s="13">
        <v>702104</v>
      </c>
      <c r="I379" s="13">
        <v>779811</v>
      </c>
      <c r="J379" s="13">
        <v>552002</v>
      </c>
      <c r="K379" s="13">
        <v>561939</v>
      </c>
      <c r="L379" s="13">
        <v>508269</v>
      </c>
      <c r="M379" s="13">
        <v>527223</v>
      </c>
      <c r="N379" s="52">
        <v>640514</v>
      </c>
      <c r="O379" s="13">
        <v>662014</v>
      </c>
      <c r="P379" s="13">
        <v>745874</v>
      </c>
      <c r="Q379" s="13">
        <v>701748</v>
      </c>
      <c r="R379" s="13">
        <v>702939</v>
      </c>
      <c r="S379" s="13">
        <v>5242195</v>
      </c>
      <c r="T379" s="13">
        <v>3325380</v>
      </c>
      <c r="U379" s="13">
        <v>1530876</v>
      </c>
      <c r="V379" s="27">
        <f t="shared" si="11"/>
        <v>20678832</v>
      </c>
      <c r="W379" s="28">
        <f t="shared" si="10"/>
        <v>8.4495050527948526E-4</v>
      </c>
      <c r="X379" s="9"/>
    </row>
    <row r="380" spans="1:24">
      <c r="A380" s="10" t="s">
        <v>459</v>
      </c>
      <c r="B380" s="37" t="s">
        <v>8</v>
      </c>
      <c r="C380" s="13">
        <v>1156765</v>
      </c>
      <c r="D380" s="13">
        <v>1269111</v>
      </c>
      <c r="E380" s="13">
        <v>0</v>
      </c>
      <c r="F380" s="13">
        <v>0</v>
      </c>
      <c r="G380" s="13">
        <v>0</v>
      </c>
      <c r="H380" s="13">
        <v>0</v>
      </c>
      <c r="I380" s="13">
        <v>0</v>
      </c>
      <c r="J380" s="13">
        <v>0</v>
      </c>
      <c r="K380" s="13">
        <v>0</v>
      </c>
      <c r="L380" s="13">
        <v>0</v>
      </c>
      <c r="M380" s="13">
        <v>0</v>
      </c>
      <c r="N380" s="52">
        <v>0</v>
      </c>
      <c r="O380" s="13">
        <v>0</v>
      </c>
      <c r="P380" s="13">
        <v>0</v>
      </c>
      <c r="Q380" s="13">
        <v>0</v>
      </c>
      <c r="R380" s="13">
        <v>0</v>
      </c>
      <c r="S380" s="13">
        <v>0</v>
      </c>
      <c r="T380" s="13">
        <v>0</v>
      </c>
      <c r="U380" s="13">
        <v>0</v>
      </c>
      <c r="V380" s="27">
        <f t="shared" si="11"/>
        <v>2425876</v>
      </c>
      <c r="W380" s="28">
        <f t="shared" si="10"/>
        <v>9.9122868832503532E-5</v>
      </c>
      <c r="X380" s="9"/>
    </row>
    <row r="381" spans="1:24">
      <c r="A381" s="10" t="s">
        <v>460</v>
      </c>
      <c r="B381" s="37" t="s">
        <v>54</v>
      </c>
      <c r="C381" s="13">
        <v>776098</v>
      </c>
      <c r="D381" s="13">
        <v>874209</v>
      </c>
      <c r="E381" s="13">
        <v>1042798</v>
      </c>
      <c r="F381" s="13">
        <v>713471</v>
      </c>
      <c r="G381" s="13">
        <v>855911</v>
      </c>
      <c r="H381" s="13">
        <v>951021</v>
      </c>
      <c r="I381" s="13">
        <v>1128953</v>
      </c>
      <c r="J381" s="13">
        <v>1291193</v>
      </c>
      <c r="K381" s="13">
        <v>3074982</v>
      </c>
      <c r="L381" s="13">
        <v>1040017</v>
      </c>
      <c r="M381" s="13">
        <v>0</v>
      </c>
      <c r="N381" s="52">
        <v>1165996</v>
      </c>
      <c r="O381" s="13">
        <v>1267069</v>
      </c>
      <c r="P381" s="13">
        <v>1519105</v>
      </c>
      <c r="Q381" s="13">
        <v>1601575</v>
      </c>
      <c r="R381" s="13">
        <v>1588972</v>
      </c>
      <c r="S381" s="13">
        <v>1673944</v>
      </c>
      <c r="T381" s="13">
        <v>1993857</v>
      </c>
      <c r="U381" s="13">
        <v>2445827</v>
      </c>
      <c r="V381" s="27">
        <f t="shared" si="11"/>
        <v>25004998</v>
      </c>
      <c r="W381" s="28">
        <f t="shared" si="10"/>
        <v>1.0217204576454086E-3</v>
      </c>
      <c r="X381" s="9"/>
    </row>
    <row r="382" spans="1:24">
      <c r="A382" s="10" t="s">
        <v>461</v>
      </c>
      <c r="B382" s="37" t="s">
        <v>22</v>
      </c>
      <c r="C382" s="13">
        <v>12505</v>
      </c>
      <c r="D382" s="13">
        <v>16787</v>
      </c>
      <c r="E382" s="13">
        <v>17445</v>
      </c>
      <c r="F382" s="13">
        <v>112107</v>
      </c>
      <c r="G382" s="13">
        <v>857523</v>
      </c>
      <c r="H382" s="13">
        <v>12054</v>
      </c>
      <c r="I382" s="13">
        <v>6350</v>
      </c>
      <c r="J382" s="13">
        <v>6186</v>
      </c>
      <c r="K382" s="13">
        <v>5576</v>
      </c>
      <c r="L382" s="13">
        <v>5764</v>
      </c>
      <c r="M382" s="13">
        <v>181715</v>
      </c>
      <c r="N382" s="52">
        <v>13213</v>
      </c>
      <c r="O382" s="13">
        <v>13455</v>
      </c>
      <c r="P382" s="13">
        <v>23047</v>
      </c>
      <c r="Q382" s="13">
        <v>8498</v>
      </c>
      <c r="R382" s="13">
        <v>0</v>
      </c>
      <c r="S382" s="13">
        <v>3965</v>
      </c>
      <c r="T382" s="13">
        <v>0</v>
      </c>
      <c r="U382" s="13">
        <v>19928</v>
      </c>
      <c r="V382" s="27">
        <f t="shared" si="11"/>
        <v>1316118</v>
      </c>
      <c r="W382" s="28">
        <f t="shared" si="10"/>
        <v>5.37774362259641E-5</v>
      </c>
      <c r="X382" s="9"/>
    </row>
    <row r="383" spans="1:24">
      <c r="A383" s="10" t="s">
        <v>462</v>
      </c>
      <c r="B383" s="37" t="s">
        <v>36</v>
      </c>
      <c r="C383" s="13">
        <v>111203</v>
      </c>
      <c r="D383" s="13">
        <v>182350</v>
      </c>
      <c r="E383" s="13">
        <v>116422</v>
      </c>
      <c r="F383" s="13">
        <v>107674</v>
      </c>
      <c r="G383" s="13">
        <v>74958</v>
      </c>
      <c r="H383" s="13">
        <v>188995</v>
      </c>
      <c r="I383" s="13">
        <v>212596</v>
      </c>
      <c r="J383" s="13">
        <v>182780</v>
      </c>
      <c r="K383" s="13">
        <v>201299</v>
      </c>
      <c r="L383" s="13">
        <v>228946</v>
      </c>
      <c r="M383" s="13">
        <v>227860</v>
      </c>
      <c r="N383" s="52">
        <v>232778</v>
      </c>
      <c r="O383" s="13">
        <v>244986</v>
      </c>
      <c r="P383" s="13">
        <v>268195</v>
      </c>
      <c r="Q383" s="13">
        <v>392403</v>
      </c>
      <c r="R383" s="13">
        <v>381237</v>
      </c>
      <c r="S383" s="13">
        <v>631245</v>
      </c>
      <c r="T383" s="13">
        <v>248544</v>
      </c>
      <c r="U383" s="13">
        <v>340789</v>
      </c>
      <c r="V383" s="27">
        <f t="shared" si="11"/>
        <v>4575260</v>
      </c>
      <c r="W383" s="28">
        <f t="shared" si="10"/>
        <v>1.8694809497872114E-4</v>
      </c>
      <c r="X383" s="9"/>
    </row>
    <row r="384" spans="1:24">
      <c r="A384" s="10" t="s">
        <v>463</v>
      </c>
      <c r="B384" s="37" t="s">
        <v>48</v>
      </c>
      <c r="C384" s="13">
        <v>265146</v>
      </c>
      <c r="D384" s="13">
        <v>292265</v>
      </c>
      <c r="E384" s="13">
        <v>516144</v>
      </c>
      <c r="F384" s="13">
        <v>232090</v>
      </c>
      <c r="G384" s="13">
        <v>165611</v>
      </c>
      <c r="H384" s="13">
        <v>301634</v>
      </c>
      <c r="I384" s="13">
        <v>147250</v>
      </c>
      <c r="J384" s="13">
        <v>277346</v>
      </c>
      <c r="K384" s="13">
        <v>177643</v>
      </c>
      <c r="L384" s="13">
        <v>164377</v>
      </c>
      <c r="M384" s="13">
        <v>170943</v>
      </c>
      <c r="N384" s="52">
        <v>181862</v>
      </c>
      <c r="O384" s="13">
        <v>206722</v>
      </c>
      <c r="P384" s="13">
        <v>276982</v>
      </c>
      <c r="Q384" s="13">
        <v>275021</v>
      </c>
      <c r="R384" s="13">
        <v>250981</v>
      </c>
      <c r="S384" s="13">
        <v>219482</v>
      </c>
      <c r="T384" s="13">
        <v>226974</v>
      </c>
      <c r="U384" s="13">
        <v>463360</v>
      </c>
      <c r="V384" s="27">
        <f t="shared" si="11"/>
        <v>4811833</v>
      </c>
      <c r="W384" s="28">
        <f t="shared" si="10"/>
        <v>1.9661462139982091E-4</v>
      </c>
      <c r="X384" s="9"/>
    </row>
    <row r="385" spans="1:24">
      <c r="A385" s="10" t="s">
        <v>464</v>
      </c>
      <c r="B385" s="37" t="s">
        <v>60</v>
      </c>
      <c r="C385" s="13">
        <v>0</v>
      </c>
      <c r="D385" s="13">
        <v>3792645</v>
      </c>
      <c r="E385" s="13">
        <v>3309849</v>
      </c>
      <c r="F385" s="13">
        <v>2954418</v>
      </c>
      <c r="G385" s="13">
        <v>1786277</v>
      </c>
      <c r="H385" s="13">
        <v>3958939</v>
      </c>
      <c r="I385" s="13">
        <v>2714825</v>
      </c>
      <c r="J385" s="13">
        <v>2648329</v>
      </c>
      <c r="K385" s="13">
        <v>1160373</v>
      </c>
      <c r="L385" s="13">
        <v>6193708</v>
      </c>
      <c r="M385" s="13">
        <v>2785862</v>
      </c>
      <c r="N385" s="52">
        <v>2278111</v>
      </c>
      <c r="O385" s="13">
        <v>2962787</v>
      </c>
      <c r="P385" s="13">
        <v>1929638</v>
      </c>
      <c r="Q385" s="13">
        <v>2234448</v>
      </c>
      <c r="R385" s="13">
        <v>5908306</v>
      </c>
      <c r="S385" s="13">
        <v>2607067</v>
      </c>
      <c r="T385" s="13">
        <v>4402142</v>
      </c>
      <c r="U385" s="13">
        <v>4681583</v>
      </c>
      <c r="V385" s="27">
        <f t="shared" si="11"/>
        <v>58309307</v>
      </c>
      <c r="W385" s="28">
        <f t="shared" si="10"/>
        <v>2.3825561526950182E-3</v>
      </c>
      <c r="X385" s="9"/>
    </row>
    <row r="386" spans="1:24">
      <c r="A386" s="10" t="s">
        <v>465</v>
      </c>
      <c r="B386" s="37" t="s">
        <v>69</v>
      </c>
      <c r="C386" s="13">
        <v>56403</v>
      </c>
      <c r="D386" s="13">
        <v>48803</v>
      </c>
      <c r="E386" s="13">
        <v>99417</v>
      </c>
      <c r="F386" s="13">
        <v>76886</v>
      </c>
      <c r="G386" s="13">
        <v>145581</v>
      </c>
      <c r="H386" s="13">
        <v>530906</v>
      </c>
      <c r="I386" s="13">
        <v>88860</v>
      </c>
      <c r="J386" s="13">
        <v>61392</v>
      </c>
      <c r="K386" s="13">
        <v>46361</v>
      </c>
      <c r="L386" s="13">
        <v>40447</v>
      </c>
      <c r="M386" s="13">
        <v>43309</v>
      </c>
      <c r="N386" s="52">
        <v>0</v>
      </c>
      <c r="O386" s="13">
        <v>0</v>
      </c>
      <c r="P386" s="13">
        <v>0</v>
      </c>
      <c r="Q386" s="13">
        <v>54165</v>
      </c>
      <c r="R386" s="13">
        <v>0</v>
      </c>
      <c r="S386" s="13">
        <v>73097</v>
      </c>
      <c r="T386" s="13">
        <v>0</v>
      </c>
      <c r="U386" s="13">
        <v>0</v>
      </c>
      <c r="V386" s="27">
        <f t="shared" si="11"/>
        <v>1365627</v>
      </c>
      <c r="W386" s="28">
        <f t="shared" si="10"/>
        <v>5.5800406119325677E-5</v>
      </c>
      <c r="X386" s="9"/>
    </row>
    <row r="387" spans="1:24">
      <c r="A387" s="10" t="s">
        <v>466</v>
      </c>
      <c r="B387" s="37" t="s">
        <v>32</v>
      </c>
      <c r="C387" s="13">
        <v>6807950</v>
      </c>
      <c r="D387" s="13">
        <v>5132133</v>
      </c>
      <c r="E387" s="13">
        <v>5271953</v>
      </c>
      <c r="F387" s="13">
        <v>5077044</v>
      </c>
      <c r="G387" s="13">
        <v>5262693</v>
      </c>
      <c r="H387" s="13">
        <v>4672591</v>
      </c>
      <c r="I387" s="13">
        <v>4232061</v>
      </c>
      <c r="J387" s="13">
        <v>4185819</v>
      </c>
      <c r="K387" s="13">
        <v>4619471</v>
      </c>
      <c r="L387" s="13">
        <v>4631977</v>
      </c>
      <c r="M387" s="13">
        <v>4025333</v>
      </c>
      <c r="N387" s="52">
        <v>4733056</v>
      </c>
      <c r="O387" s="13">
        <v>4315637</v>
      </c>
      <c r="P387" s="13">
        <v>4353491</v>
      </c>
      <c r="Q387" s="13">
        <v>4596325</v>
      </c>
      <c r="R387" s="13">
        <v>4909832</v>
      </c>
      <c r="S387" s="13">
        <v>5034343</v>
      </c>
      <c r="T387" s="13">
        <v>5112136</v>
      </c>
      <c r="U387" s="13">
        <v>5251701</v>
      </c>
      <c r="V387" s="27">
        <f t="shared" si="11"/>
        <v>92225546</v>
      </c>
      <c r="W387" s="28">
        <f t="shared" si="10"/>
        <v>3.7683957049593716E-3</v>
      </c>
      <c r="X387" s="9"/>
    </row>
    <row r="388" spans="1:24">
      <c r="A388" s="10" t="s">
        <v>467</v>
      </c>
      <c r="B388" s="37" t="s">
        <v>45</v>
      </c>
      <c r="C388" s="13">
        <v>295782</v>
      </c>
      <c r="D388" s="13">
        <v>126421</v>
      </c>
      <c r="E388" s="13">
        <v>194190</v>
      </c>
      <c r="F388" s="13">
        <v>200589</v>
      </c>
      <c r="G388" s="13">
        <v>218522</v>
      </c>
      <c r="H388" s="13">
        <v>222567</v>
      </c>
      <c r="I388" s="13">
        <v>249441</v>
      </c>
      <c r="J388" s="13">
        <v>304959</v>
      </c>
      <c r="K388" s="13">
        <v>281043</v>
      </c>
      <c r="L388" s="13">
        <v>246299</v>
      </c>
      <c r="M388" s="13">
        <v>378362</v>
      </c>
      <c r="N388" s="52">
        <v>402714</v>
      </c>
      <c r="O388" s="13">
        <v>251614</v>
      </c>
      <c r="P388" s="13">
        <v>317523</v>
      </c>
      <c r="Q388" s="13">
        <v>338323</v>
      </c>
      <c r="R388" s="13">
        <v>186328</v>
      </c>
      <c r="S388" s="13">
        <v>218169</v>
      </c>
      <c r="T388" s="13">
        <v>238347</v>
      </c>
      <c r="U388" s="13">
        <v>228695</v>
      </c>
      <c r="V388" s="27">
        <f t="shared" si="11"/>
        <v>4899888</v>
      </c>
      <c r="W388" s="28">
        <f t="shared" ref="W388:W417" si="12">(V388/V$417)</f>
        <v>2.0021260588668096E-4</v>
      </c>
      <c r="X388" s="9"/>
    </row>
    <row r="389" spans="1:24">
      <c r="A389" s="10" t="s">
        <v>468</v>
      </c>
      <c r="B389" s="37" t="s">
        <v>4</v>
      </c>
      <c r="C389" s="13">
        <v>26513</v>
      </c>
      <c r="D389" s="13">
        <v>128290</v>
      </c>
      <c r="E389" s="13">
        <v>18880</v>
      </c>
      <c r="F389" s="13">
        <v>56585</v>
      </c>
      <c r="G389" s="13">
        <v>193422</v>
      </c>
      <c r="H389" s="13">
        <v>85299</v>
      </c>
      <c r="I389" s="13">
        <v>33960</v>
      </c>
      <c r="J389" s="13">
        <v>44744</v>
      </c>
      <c r="K389" s="13">
        <v>35750</v>
      </c>
      <c r="L389" s="13">
        <v>20598</v>
      </c>
      <c r="M389" s="13">
        <v>20867</v>
      </c>
      <c r="N389" s="52">
        <v>138431</v>
      </c>
      <c r="O389" s="13">
        <v>22983</v>
      </c>
      <c r="P389" s="13">
        <v>62895</v>
      </c>
      <c r="Q389" s="13">
        <v>21931</v>
      </c>
      <c r="R389" s="13">
        <v>28406</v>
      </c>
      <c r="S389" s="13">
        <v>53853</v>
      </c>
      <c r="T389" s="13">
        <v>87783</v>
      </c>
      <c r="U389" s="13">
        <v>304190</v>
      </c>
      <c r="V389" s="27">
        <f t="shared" ref="V389:V416" si="13">SUM(C389:U389)</f>
        <v>1385380</v>
      </c>
      <c r="W389" s="28">
        <f t="shared" si="12"/>
        <v>5.6607526527808409E-5</v>
      </c>
      <c r="X389" s="9"/>
    </row>
    <row r="390" spans="1:24">
      <c r="A390" s="10" t="s">
        <v>469</v>
      </c>
      <c r="B390" s="37" t="s">
        <v>26</v>
      </c>
      <c r="C390" s="13">
        <v>328051</v>
      </c>
      <c r="D390" s="13">
        <v>521755</v>
      </c>
      <c r="E390" s="13">
        <v>391419</v>
      </c>
      <c r="F390" s="13">
        <v>142076</v>
      </c>
      <c r="G390" s="13">
        <v>155212</v>
      </c>
      <c r="H390" s="13">
        <v>145619</v>
      </c>
      <c r="I390" s="13">
        <v>148767</v>
      </c>
      <c r="J390" s="13">
        <v>142198</v>
      </c>
      <c r="K390" s="13">
        <v>106754</v>
      </c>
      <c r="L390" s="13">
        <v>104778</v>
      </c>
      <c r="M390" s="13">
        <v>84924</v>
      </c>
      <c r="N390" s="52">
        <v>124169</v>
      </c>
      <c r="O390" s="13">
        <v>96784</v>
      </c>
      <c r="P390" s="13">
        <v>110129</v>
      </c>
      <c r="Q390" s="13">
        <v>173923</v>
      </c>
      <c r="R390" s="13">
        <v>183525</v>
      </c>
      <c r="S390" s="13">
        <v>172605</v>
      </c>
      <c r="T390" s="13">
        <v>427877</v>
      </c>
      <c r="U390" s="13">
        <v>467691</v>
      </c>
      <c r="V390" s="27">
        <f t="shared" si="13"/>
        <v>4028256</v>
      </c>
      <c r="W390" s="28">
        <f t="shared" si="12"/>
        <v>1.6459715628982906E-4</v>
      </c>
      <c r="X390" s="9"/>
    </row>
    <row r="391" spans="1:24">
      <c r="A391" s="10" t="s">
        <v>470</v>
      </c>
      <c r="B391" s="37" t="s">
        <v>69</v>
      </c>
      <c r="C391" s="13">
        <v>9915</v>
      </c>
      <c r="D391" s="13">
        <v>24669</v>
      </c>
      <c r="E391" s="13">
        <v>14483</v>
      </c>
      <c r="F391" s="13">
        <v>4131</v>
      </c>
      <c r="G391" s="13">
        <v>3297</v>
      </c>
      <c r="H391" s="13">
        <v>6599</v>
      </c>
      <c r="I391" s="13">
        <v>3995</v>
      </c>
      <c r="J391" s="13">
        <v>5013</v>
      </c>
      <c r="K391" s="13">
        <v>4618</v>
      </c>
      <c r="L391" s="13">
        <v>3168</v>
      </c>
      <c r="M391" s="13">
        <v>0</v>
      </c>
      <c r="N391" s="52">
        <v>0</v>
      </c>
      <c r="O391" s="13">
        <v>15501</v>
      </c>
      <c r="P391" s="13">
        <v>9353</v>
      </c>
      <c r="Q391" s="13">
        <v>19695</v>
      </c>
      <c r="R391" s="13">
        <v>13729</v>
      </c>
      <c r="S391" s="13">
        <v>19402</v>
      </c>
      <c r="T391" s="13">
        <v>16110</v>
      </c>
      <c r="U391" s="13">
        <v>4722</v>
      </c>
      <c r="V391" s="27">
        <f t="shared" si="13"/>
        <v>178400</v>
      </c>
      <c r="W391" s="28">
        <f t="shared" si="12"/>
        <v>7.289539860948635E-6</v>
      </c>
      <c r="X391" s="9"/>
    </row>
    <row r="392" spans="1:24">
      <c r="A392" s="10" t="s">
        <v>471</v>
      </c>
      <c r="B392" s="37" t="s">
        <v>62</v>
      </c>
      <c r="C392" s="13">
        <v>21789</v>
      </c>
      <c r="D392" s="13">
        <v>50307</v>
      </c>
      <c r="E392" s="13">
        <v>164423</v>
      </c>
      <c r="F392" s="13">
        <v>1048562</v>
      </c>
      <c r="G392" s="13">
        <v>13200</v>
      </c>
      <c r="H392" s="13">
        <v>16393</v>
      </c>
      <c r="I392" s="13">
        <v>39967</v>
      </c>
      <c r="J392" s="13">
        <v>35510</v>
      </c>
      <c r="K392" s="13">
        <v>19646</v>
      </c>
      <c r="L392" s="13">
        <v>77796</v>
      </c>
      <c r="M392" s="13">
        <v>114985</v>
      </c>
      <c r="N392" s="52">
        <v>154307</v>
      </c>
      <c r="O392" s="13">
        <v>182226</v>
      </c>
      <c r="P392" s="13">
        <v>427941</v>
      </c>
      <c r="Q392" s="13">
        <v>305469</v>
      </c>
      <c r="R392" s="13">
        <v>272548</v>
      </c>
      <c r="S392" s="13">
        <v>466151</v>
      </c>
      <c r="T392" s="13">
        <v>672362</v>
      </c>
      <c r="U392" s="13">
        <v>449798</v>
      </c>
      <c r="V392" s="27">
        <f t="shared" si="13"/>
        <v>4533380</v>
      </c>
      <c r="W392" s="28">
        <f t="shared" si="12"/>
        <v>1.8523685097997377E-4</v>
      </c>
      <c r="X392" s="9"/>
    </row>
    <row r="393" spans="1:24">
      <c r="A393" s="10" t="s">
        <v>472</v>
      </c>
      <c r="B393" s="37" t="s">
        <v>28</v>
      </c>
      <c r="C393" s="13">
        <v>0</v>
      </c>
      <c r="D393" s="13">
        <v>0</v>
      </c>
      <c r="E393" s="13">
        <v>0</v>
      </c>
      <c r="F393" s="13">
        <v>0</v>
      </c>
      <c r="G393" s="13">
        <v>0</v>
      </c>
      <c r="H393" s="13">
        <v>0</v>
      </c>
      <c r="I393" s="13">
        <v>0</v>
      </c>
      <c r="J393" s="13">
        <v>0</v>
      </c>
      <c r="K393" s="13">
        <v>0</v>
      </c>
      <c r="L393" s="13">
        <v>0</v>
      </c>
      <c r="M393" s="13">
        <v>0</v>
      </c>
      <c r="N393" s="52">
        <v>0</v>
      </c>
      <c r="O393" s="13">
        <v>0</v>
      </c>
      <c r="P393" s="13">
        <v>0</v>
      </c>
      <c r="Q393" s="13">
        <v>0</v>
      </c>
      <c r="R393" s="13">
        <v>0</v>
      </c>
      <c r="S393" s="13">
        <v>0</v>
      </c>
      <c r="T393" s="13">
        <v>0</v>
      </c>
      <c r="U393" s="13">
        <v>0</v>
      </c>
      <c r="V393" s="27">
        <f t="shared" si="13"/>
        <v>0</v>
      </c>
      <c r="W393" s="28">
        <f t="shared" si="12"/>
        <v>0</v>
      </c>
      <c r="X393" s="9"/>
    </row>
    <row r="394" spans="1:24">
      <c r="A394" s="10" t="s">
        <v>473</v>
      </c>
      <c r="B394" s="37" t="s">
        <v>56</v>
      </c>
      <c r="C394" s="13">
        <v>217862</v>
      </c>
      <c r="D394" s="13">
        <v>148519</v>
      </c>
      <c r="E394" s="13">
        <v>46046</v>
      </c>
      <c r="F394" s="13">
        <v>123386</v>
      </c>
      <c r="G394" s="13">
        <v>270342</v>
      </c>
      <c r="H394" s="13">
        <v>144053</v>
      </c>
      <c r="I394" s="13">
        <v>234707</v>
      </c>
      <c r="J394" s="13">
        <v>79262</v>
      </c>
      <c r="K394" s="13">
        <v>88896</v>
      </c>
      <c r="L394" s="13">
        <v>53283</v>
      </c>
      <c r="M394" s="13">
        <v>71005</v>
      </c>
      <c r="N394" s="52">
        <v>257972</v>
      </c>
      <c r="O394" s="13">
        <v>91637</v>
      </c>
      <c r="P394" s="13">
        <v>74814</v>
      </c>
      <c r="Q394" s="13">
        <v>106844</v>
      </c>
      <c r="R394" s="13">
        <v>72503</v>
      </c>
      <c r="S394" s="13">
        <v>70911</v>
      </c>
      <c r="T394" s="13">
        <v>57188</v>
      </c>
      <c r="U394" s="13">
        <v>92708</v>
      </c>
      <c r="V394" s="27">
        <f t="shared" si="13"/>
        <v>2301938</v>
      </c>
      <c r="W394" s="28">
        <f t="shared" si="12"/>
        <v>9.4058681661616475E-5</v>
      </c>
      <c r="X394" s="9"/>
    </row>
    <row r="395" spans="1:24">
      <c r="A395" s="10" t="s">
        <v>474</v>
      </c>
      <c r="B395" s="37" t="s">
        <v>52</v>
      </c>
      <c r="C395" s="13">
        <v>9565317</v>
      </c>
      <c r="D395" s="13">
        <v>8782535</v>
      </c>
      <c r="E395" s="13">
        <v>8898000</v>
      </c>
      <c r="F395" s="13">
        <v>8250651</v>
      </c>
      <c r="G395" s="13">
        <v>7576369</v>
      </c>
      <c r="H395" s="13">
        <v>8664873</v>
      </c>
      <c r="I395" s="13">
        <v>4082848</v>
      </c>
      <c r="J395" s="13">
        <v>5930007</v>
      </c>
      <c r="K395" s="13">
        <v>9425775</v>
      </c>
      <c r="L395" s="13">
        <v>5364037</v>
      </c>
      <c r="M395" s="13">
        <v>11893060</v>
      </c>
      <c r="N395" s="52">
        <v>14914752</v>
      </c>
      <c r="O395" s="13">
        <v>9001382</v>
      </c>
      <c r="P395" s="13">
        <v>10996602</v>
      </c>
      <c r="Q395" s="13">
        <v>11119210</v>
      </c>
      <c r="R395" s="13">
        <v>16044728</v>
      </c>
      <c r="S395" s="13">
        <v>19604822</v>
      </c>
      <c r="T395" s="13">
        <v>15519998</v>
      </c>
      <c r="U395" s="13">
        <v>20074508</v>
      </c>
      <c r="V395" s="27">
        <f t="shared" si="13"/>
        <v>205709474</v>
      </c>
      <c r="W395" s="28">
        <f t="shared" si="12"/>
        <v>8.4054227045839511E-3</v>
      </c>
      <c r="X395" s="9"/>
    </row>
    <row r="396" spans="1:24">
      <c r="A396" s="10" t="s">
        <v>475</v>
      </c>
      <c r="B396" s="37" t="s">
        <v>8</v>
      </c>
      <c r="C396" s="13">
        <v>275581</v>
      </c>
      <c r="D396" s="13">
        <v>313663</v>
      </c>
      <c r="E396" s="13">
        <v>662027</v>
      </c>
      <c r="F396" s="13">
        <v>520817</v>
      </c>
      <c r="G396" s="13">
        <v>445992</v>
      </c>
      <c r="H396" s="13">
        <v>563084</v>
      </c>
      <c r="I396" s="13">
        <v>514468</v>
      </c>
      <c r="J396" s="13">
        <v>736424</v>
      </c>
      <c r="K396" s="13">
        <v>632043</v>
      </c>
      <c r="L396" s="13">
        <v>769858</v>
      </c>
      <c r="M396" s="13">
        <v>2962062</v>
      </c>
      <c r="N396" s="52">
        <v>1709930</v>
      </c>
      <c r="O396" s="13">
        <v>2935419</v>
      </c>
      <c r="P396" s="13">
        <v>4434577</v>
      </c>
      <c r="Q396" s="13">
        <v>1002087</v>
      </c>
      <c r="R396" s="13">
        <v>939762</v>
      </c>
      <c r="S396" s="13">
        <v>1314233</v>
      </c>
      <c r="T396" s="13">
        <v>1322709</v>
      </c>
      <c r="U396" s="13">
        <v>1771757</v>
      </c>
      <c r="V396" s="27">
        <f t="shared" si="13"/>
        <v>23826493</v>
      </c>
      <c r="W396" s="28">
        <f t="shared" si="12"/>
        <v>9.7356597797148886E-4</v>
      </c>
      <c r="X396" s="9"/>
    </row>
    <row r="397" spans="1:24">
      <c r="A397" s="10" t="s">
        <v>476</v>
      </c>
      <c r="B397" s="37" t="s">
        <v>45</v>
      </c>
      <c r="C397" s="13">
        <v>759573</v>
      </c>
      <c r="D397" s="13">
        <v>1037824</v>
      </c>
      <c r="E397" s="13">
        <v>1877834</v>
      </c>
      <c r="F397" s="13">
        <v>1375916</v>
      </c>
      <c r="G397" s="13">
        <v>1293202</v>
      </c>
      <c r="H397" s="13">
        <v>1952726</v>
      </c>
      <c r="I397" s="13">
        <v>987342</v>
      </c>
      <c r="J397" s="13">
        <v>1014166</v>
      </c>
      <c r="K397" s="13">
        <v>1116065</v>
      </c>
      <c r="L397" s="13">
        <v>1132043</v>
      </c>
      <c r="M397" s="13">
        <v>1229547</v>
      </c>
      <c r="N397" s="52">
        <v>1204467</v>
      </c>
      <c r="O397" s="13">
        <v>1722219</v>
      </c>
      <c r="P397" s="13">
        <v>1454811</v>
      </c>
      <c r="Q397" s="13">
        <v>1710851</v>
      </c>
      <c r="R397" s="13">
        <v>1630006</v>
      </c>
      <c r="S397" s="13">
        <v>1513510</v>
      </c>
      <c r="T397" s="13">
        <v>1639285</v>
      </c>
      <c r="U397" s="13">
        <v>2270934</v>
      </c>
      <c r="V397" s="27">
        <f t="shared" si="13"/>
        <v>26922321</v>
      </c>
      <c r="W397" s="28">
        <f t="shared" si="12"/>
        <v>1.1000635206208213E-3</v>
      </c>
      <c r="X397" s="9"/>
    </row>
    <row r="398" spans="1:24">
      <c r="A398" s="10" t="s">
        <v>477</v>
      </c>
      <c r="B398" s="37" t="s">
        <v>52</v>
      </c>
      <c r="C398" s="13">
        <v>11560283</v>
      </c>
      <c r="D398" s="13">
        <v>12049397</v>
      </c>
      <c r="E398" s="13">
        <v>13633872</v>
      </c>
      <c r="F398" s="13">
        <v>13849945</v>
      </c>
      <c r="G398" s="13">
        <v>13156910</v>
      </c>
      <c r="H398" s="13">
        <v>17274139</v>
      </c>
      <c r="I398" s="13">
        <v>16728423</v>
      </c>
      <c r="J398" s="13">
        <v>15247994</v>
      </c>
      <c r="K398" s="13">
        <v>16243914</v>
      </c>
      <c r="L398" s="13">
        <v>16572561</v>
      </c>
      <c r="M398" s="13">
        <v>16129894</v>
      </c>
      <c r="N398" s="52">
        <v>16783402</v>
      </c>
      <c r="O398" s="13">
        <v>18103858</v>
      </c>
      <c r="P398" s="13">
        <v>22330772</v>
      </c>
      <c r="Q398" s="13">
        <v>21610262</v>
      </c>
      <c r="R398" s="13">
        <v>21199865</v>
      </c>
      <c r="S398" s="13">
        <v>22065453</v>
      </c>
      <c r="T398" s="13">
        <v>21776565</v>
      </c>
      <c r="U398" s="13">
        <v>24427873</v>
      </c>
      <c r="V398" s="27">
        <f t="shared" si="13"/>
        <v>330745382</v>
      </c>
      <c r="W398" s="28">
        <f t="shared" si="12"/>
        <v>1.3514471109381632E-2</v>
      </c>
      <c r="X398" s="9"/>
    </row>
    <row r="399" spans="1:24">
      <c r="A399" s="10" t="s">
        <v>478</v>
      </c>
      <c r="B399" s="37" t="s">
        <v>9</v>
      </c>
      <c r="C399" s="13">
        <v>0</v>
      </c>
      <c r="D399" s="13">
        <v>134799</v>
      </c>
      <c r="E399" s="13">
        <v>337135</v>
      </c>
      <c r="F399" s="13">
        <v>422638</v>
      </c>
      <c r="G399" s="13">
        <v>1557753</v>
      </c>
      <c r="H399" s="13">
        <v>633176</v>
      </c>
      <c r="I399" s="13">
        <v>762402</v>
      </c>
      <c r="J399" s="13">
        <v>872176</v>
      </c>
      <c r="K399" s="13">
        <v>830777</v>
      </c>
      <c r="L399" s="13">
        <v>891121</v>
      </c>
      <c r="M399" s="13">
        <v>802251</v>
      </c>
      <c r="N399" s="52">
        <v>890773</v>
      </c>
      <c r="O399" s="13">
        <v>898523</v>
      </c>
      <c r="P399" s="13">
        <v>1245509</v>
      </c>
      <c r="Q399" s="13">
        <v>1740879</v>
      </c>
      <c r="R399" s="13">
        <v>1186423</v>
      </c>
      <c r="S399" s="13">
        <v>979550</v>
      </c>
      <c r="T399" s="13">
        <v>1430593</v>
      </c>
      <c r="U399" s="13">
        <v>1579953</v>
      </c>
      <c r="V399" s="27">
        <f t="shared" si="13"/>
        <v>17196431</v>
      </c>
      <c r="W399" s="28">
        <f t="shared" si="12"/>
        <v>7.0265733879233629E-4</v>
      </c>
      <c r="X399" s="9"/>
    </row>
    <row r="400" spans="1:24">
      <c r="A400" s="10" t="s">
        <v>747</v>
      </c>
      <c r="B400" s="37" t="s">
        <v>52</v>
      </c>
      <c r="C400" s="13">
        <v>0</v>
      </c>
      <c r="D400" s="13">
        <v>0</v>
      </c>
      <c r="E400" s="13">
        <v>0</v>
      </c>
      <c r="F400" s="13">
        <v>0</v>
      </c>
      <c r="G400" s="13">
        <v>0</v>
      </c>
      <c r="H400" s="13">
        <v>0</v>
      </c>
      <c r="I400" s="13">
        <v>0</v>
      </c>
      <c r="J400" s="13">
        <v>0</v>
      </c>
      <c r="K400" s="13">
        <v>0</v>
      </c>
      <c r="L400" s="13">
        <v>0</v>
      </c>
      <c r="M400" s="13">
        <v>0</v>
      </c>
      <c r="N400" s="52">
        <v>0</v>
      </c>
      <c r="O400" s="13">
        <v>0</v>
      </c>
      <c r="P400" s="13">
        <v>0</v>
      </c>
      <c r="Q400" s="13">
        <v>0</v>
      </c>
      <c r="R400" s="13">
        <v>0</v>
      </c>
      <c r="S400" s="13">
        <v>0</v>
      </c>
      <c r="T400" s="13">
        <v>0</v>
      </c>
      <c r="U400" s="13">
        <v>0</v>
      </c>
      <c r="V400" s="27">
        <f t="shared" si="13"/>
        <v>0</v>
      </c>
      <c r="W400" s="28">
        <f t="shared" si="12"/>
        <v>0</v>
      </c>
      <c r="X400" s="9"/>
    </row>
    <row r="401" spans="1:24">
      <c r="A401" s="10" t="s">
        <v>479</v>
      </c>
      <c r="B401" s="37" t="s">
        <v>9</v>
      </c>
      <c r="C401" s="13">
        <v>5888602</v>
      </c>
      <c r="D401" s="13">
        <v>6326439</v>
      </c>
      <c r="E401" s="13">
        <v>6109573</v>
      </c>
      <c r="F401" s="13">
        <v>6111198</v>
      </c>
      <c r="G401" s="13">
        <v>6573472</v>
      </c>
      <c r="H401" s="13">
        <v>6374251</v>
      </c>
      <c r="I401" s="13">
        <v>5306959</v>
      </c>
      <c r="J401" s="13">
        <v>5503880</v>
      </c>
      <c r="K401" s="13">
        <v>5765074</v>
      </c>
      <c r="L401" s="13">
        <v>6027618</v>
      </c>
      <c r="M401" s="13">
        <v>6129473</v>
      </c>
      <c r="N401" s="52">
        <v>9932516</v>
      </c>
      <c r="O401" s="13">
        <v>11211202</v>
      </c>
      <c r="P401" s="13">
        <v>10307905</v>
      </c>
      <c r="Q401" s="13">
        <v>11815681</v>
      </c>
      <c r="R401" s="13">
        <v>10342977</v>
      </c>
      <c r="S401" s="13">
        <v>9875223</v>
      </c>
      <c r="T401" s="13">
        <v>9468817</v>
      </c>
      <c r="U401" s="13">
        <v>12476392</v>
      </c>
      <c r="V401" s="27">
        <f t="shared" si="13"/>
        <v>151547252</v>
      </c>
      <c r="W401" s="28">
        <f t="shared" si="12"/>
        <v>6.192319138291635E-3</v>
      </c>
      <c r="X401" s="9"/>
    </row>
    <row r="402" spans="1:24">
      <c r="A402" s="10" t="s">
        <v>480</v>
      </c>
      <c r="B402" s="37" t="s">
        <v>31</v>
      </c>
      <c r="C402" s="13">
        <v>0</v>
      </c>
      <c r="D402" s="13">
        <v>644</v>
      </c>
      <c r="E402" s="13">
        <v>0</v>
      </c>
      <c r="F402" s="13">
        <v>1487</v>
      </c>
      <c r="G402" s="13">
        <v>24523</v>
      </c>
      <c r="H402" s="13">
        <v>169317</v>
      </c>
      <c r="I402" s="13">
        <v>96749</v>
      </c>
      <c r="J402" s="13">
        <v>22450</v>
      </c>
      <c r="K402" s="13">
        <v>10840</v>
      </c>
      <c r="L402" s="13">
        <v>0</v>
      </c>
      <c r="M402" s="13">
        <v>0</v>
      </c>
      <c r="N402" s="52">
        <v>0</v>
      </c>
      <c r="O402" s="13">
        <v>0</v>
      </c>
      <c r="P402" s="13">
        <v>0</v>
      </c>
      <c r="Q402" s="13">
        <v>0</v>
      </c>
      <c r="R402" s="13">
        <v>0</v>
      </c>
      <c r="S402" s="13">
        <v>0</v>
      </c>
      <c r="T402" s="13">
        <v>0</v>
      </c>
      <c r="U402" s="13">
        <v>0</v>
      </c>
      <c r="V402" s="27">
        <f t="shared" si="13"/>
        <v>326010</v>
      </c>
      <c r="W402" s="28">
        <f t="shared" si="12"/>
        <v>1.3320980325492514E-5</v>
      </c>
      <c r="X402" s="9"/>
    </row>
    <row r="403" spans="1:24">
      <c r="A403" s="10" t="s">
        <v>481</v>
      </c>
      <c r="B403" s="37" t="s">
        <v>24</v>
      </c>
      <c r="C403" s="13">
        <v>70325</v>
      </c>
      <c r="D403" s="13">
        <v>98712</v>
      </c>
      <c r="E403" s="13">
        <v>120169</v>
      </c>
      <c r="F403" s="13">
        <v>117332</v>
      </c>
      <c r="G403" s="13">
        <v>91115</v>
      </c>
      <c r="H403" s="13">
        <v>96536</v>
      </c>
      <c r="I403" s="13">
        <v>94505</v>
      </c>
      <c r="J403" s="13">
        <v>79654</v>
      </c>
      <c r="K403" s="13">
        <v>211631</v>
      </c>
      <c r="L403" s="13">
        <v>248855</v>
      </c>
      <c r="M403" s="13">
        <v>87282</v>
      </c>
      <c r="N403" s="52">
        <v>101809</v>
      </c>
      <c r="O403" s="13">
        <v>96277</v>
      </c>
      <c r="P403" s="13">
        <v>108829</v>
      </c>
      <c r="Q403" s="13">
        <v>220950</v>
      </c>
      <c r="R403" s="13">
        <v>223267</v>
      </c>
      <c r="S403" s="13">
        <v>63379</v>
      </c>
      <c r="T403" s="13">
        <v>66570</v>
      </c>
      <c r="U403" s="13">
        <v>149554</v>
      </c>
      <c r="V403" s="27">
        <f t="shared" si="13"/>
        <v>2346751</v>
      </c>
      <c r="W403" s="28">
        <f t="shared" si="12"/>
        <v>9.588976994518537E-5</v>
      </c>
      <c r="X403" s="9"/>
    </row>
    <row r="404" spans="1:24">
      <c r="A404" s="10" t="s">
        <v>482</v>
      </c>
      <c r="B404" s="37" t="s">
        <v>25</v>
      </c>
      <c r="C404" s="13">
        <v>1437</v>
      </c>
      <c r="D404" s="13">
        <v>2284</v>
      </c>
      <c r="E404" s="13">
        <v>3682</v>
      </c>
      <c r="F404" s="13">
        <v>638</v>
      </c>
      <c r="G404" s="13">
        <v>148404</v>
      </c>
      <c r="H404" s="13">
        <v>68631</v>
      </c>
      <c r="I404" s="13">
        <v>572</v>
      </c>
      <c r="J404" s="13">
        <v>15399</v>
      </c>
      <c r="K404" s="13">
        <v>51385</v>
      </c>
      <c r="L404" s="13">
        <v>43631</v>
      </c>
      <c r="M404" s="13">
        <v>5130</v>
      </c>
      <c r="N404" s="52">
        <v>15162</v>
      </c>
      <c r="O404" s="13">
        <v>19761</v>
      </c>
      <c r="P404" s="13">
        <v>295465</v>
      </c>
      <c r="Q404" s="13">
        <v>0</v>
      </c>
      <c r="R404" s="13">
        <v>1176</v>
      </c>
      <c r="S404" s="13">
        <v>0</v>
      </c>
      <c r="T404" s="13">
        <v>0</v>
      </c>
      <c r="U404" s="13">
        <v>0</v>
      </c>
      <c r="V404" s="27">
        <f t="shared" si="13"/>
        <v>672757</v>
      </c>
      <c r="W404" s="28">
        <f t="shared" si="12"/>
        <v>2.7489287938521415E-5</v>
      </c>
      <c r="X404" s="9"/>
    </row>
    <row r="405" spans="1:24">
      <c r="A405" s="10" t="s">
        <v>483</v>
      </c>
      <c r="B405" s="37" t="s">
        <v>62</v>
      </c>
      <c r="C405" s="13">
        <v>253641</v>
      </c>
      <c r="D405" s="13">
        <v>347152</v>
      </c>
      <c r="E405" s="13">
        <v>416715</v>
      </c>
      <c r="F405" s="13">
        <v>711822</v>
      </c>
      <c r="G405" s="13">
        <v>407896</v>
      </c>
      <c r="H405" s="13">
        <v>369567</v>
      </c>
      <c r="I405" s="13">
        <v>404642</v>
      </c>
      <c r="J405" s="13">
        <v>363201</v>
      </c>
      <c r="K405" s="13">
        <v>381696</v>
      </c>
      <c r="L405" s="13">
        <v>414403</v>
      </c>
      <c r="M405" s="13">
        <v>464817</v>
      </c>
      <c r="N405" s="52">
        <v>564908</v>
      </c>
      <c r="O405" s="13">
        <v>738599</v>
      </c>
      <c r="P405" s="13">
        <v>760135</v>
      </c>
      <c r="Q405" s="13">
        <v>956840</v>
      </c>
      <c r="R405" s="13">
        <v>2390268</v>
      </c>
      <c r="S405" s="13">
        <v>1734547</v>
      </c>
      <c r="T405" s="13">
        <v>2092284</v>
      </c>
      <c r="U405" s="13">
        <v>3372864</v>
      </c>
      <c r="V405" s="27">
        <f t="shared" si="13"/>
        <v>17145997</v>
      </c>
      <c r="W405" s="28">
        <f t="shared" si="12"/>
        <v>7.0059657279823826E-4</v>
      </c>
      <c r="X405" s="9"/>
    </row>
    <row r="406" spans="1:24">
      <c r="A406" s="10" t="s">
        <v>484</v>
      </c>
      <c r="B406" s="37" t="s">
        <v>39</v>
      </c>
      <c r="C406" s="13">
        <v>326959</v>
      </c>
      <c r="D406" s="13">
        <v>386473</v>
      </c>
      <c r="E406" s="13">
        <v>184598</v>
      </c>
      <c r="F406" s="13">
        <v>396118</v>
      </c>
      <c r="G406" s="13">
        <v>296475</v>
      </c>
      <c r="H406" s="13">
        <v>145624</v>
      </c>
      <c r="I406" s="13">
        <v>184749</v>
      </c>
      <c r="J406" s="13">
        <v>163783</v>
      </c>
      <c r="K406" s="13">
        <v>37885</v>
      </c>
      <c r="L406" s="13">
        <v>15786</v>
      </c>
      <c r="M406" s="13">
        <v>19378</v>
      </c>
      <c r="N406" s="52">
        <v>15736</v>
      </c>
      <c r="O406" s="13">
        <v>19085</v>
      </c>
      <c r="P406" s="13">
        <v>19412</v>
      </c>
      <c r="Q406" s="13">
        <v>17873</v>
      </c>
      <c r="R406" s="13">
        <v>1570</v>
      </c>
      <c r="S406" s="13">
        <v>4585</v>
      </c>
      <c r="T406" s="13">
        <v>1000</v>
      </c>
      <c r="U406" s="13">
        <v>1000</v>
      </c>
      <c r="V406" s="27">
        <f t="shared" si="13"/>
        <v>2238089</v>
      </c>
      <c r="W406" s="28">
        <f t="shared" si="12"/>
        <v>9.1449770055216761E-5</v>
      </c>
      <c r="X406" s="9"/>
    </row>
    <row r="407" spans="1:24">
      <c r="A407" s="10" t="s">
        <v>485</v>
      </c>
      <c r="B407" s="37" t="s">
        <v>9</v>
      </c>
      <c r="C407" s="13">
        <v>2291571</v>
      </c>
      <c r="D407" s="13">
        <v>2081064</v>
      </c>
      <c r="E407" s="13">
        <v>1560902</v>
      </c>
      <c r="F407" s="13">
        <v>2881382</v>
      </c>
      <c r="G407" s="13">
        <v>3699962</v>
      </c>
      <c r="H407" s="13">
        <v>2321053</v>
      </c>
      <c r="I407" s="13">
        <v>2134359</v>
      </c>
      <c r="J407" s="13">
        <v>2299323</v>
      </c>
      <c r="K407" s="13">
        <v>2207718</v>
      </c>
      <c r="L407" s="13">
        <v>2964784</v>
      </c>
      <c r="M407" s="13">
        <v>4288743</v>
      </c>
      <c r="N407" s="52">
        <v>2838486</v>
      </c>
      <c r="O407" s="13">
        <v>3019855</v>
      </c>
      <c r="P407" s="13">
        <v>3063097</v>
      </c>
      <c r="Q407" s="13">
        <v>4807380</v>
      </c>
      <c r="R407" s="13">
        <v>2542510</v>
      </c>
      <c r="S407" s="13">
        <v>2390832</v>
      </c>
      <c r="T407" s="13">
        <v>2645400</v>
      </c>
      <c r="U407" s="13">
        <v>3124997</v>
      </c>
      <c r="V407" s="27">
        <f t="shared" si="13"/>
        <v>53163418</v>
      </c>
      <c r="W407" s="28">
        <f t="shared" si="12"/>
        <v>2.172291786184272E-3</v>
      </c>
      <c r="X407" s="9"/>
    </row>
    <row r="408" spans="1:24">
      <c r="A408" s="10" t="s">
        <v>486</v>
      </c>
      <c r="B408" s="37" t="s">
        <v>50</v>
      </c>
      <c r="C408" s="13">
        <v>82956</v>
      </c>
      <c r="D408" s="13">
        <v>108554</v>
      </c>
      <c r="E408" s="13">
        <v>45932</v>
      </c>
      <c r="F408" s="13">
        <v>36375</v>
      </c>
      <c r="G408" s="13">
        <v>28799</v>
      </c>
      <c r="H408" s="13">
        <v>97050</v>
      </c>
      <c r="I408" s="13">
        <v>29668</v>
      </c>
      <c r="J408" s="13">
        <v>55864</v>
      </c>
      <c r="K408" s="13">
        <v>50806</v>
      </c>
      <c r="L408" s="13">
        <v>205733</v>
      </c>
      <c r="M408" s="13">
        <v>78164</v>
      </c>
      <c r="N408" s="52">
        <v>25888</v>
      </c>
      <c r="O408" s="13">
        <v>196036</v>
      </c>
      <c r="P408" s="13">
        <v>119164</v>
      </c>
      <c r="Q408" s="13">
        <v>77085</v>
      </c>
      <c r="R408" s="13">
        <v>107252</v>
      </c>
      <c r="S408" s="13">
        <v>70001</v>
      </c>
      <c r="T408" s="13">
        <v>135133</v>
      </c>
      <c r="U408" s="13">
        <v>41909</v>
      </c>
      <c r="V408" s="27">
        <f t="shared" si="13"/>
        <v>1592369</v>
      </c>
      <c r="W408" s="28">
        <f t="shared" si="12"/>
        <v>6.5065231495733838E-5</v>
      </c>
      <c r="X408" s="9"/>
    </row>
    <row r="409" spans="1:24">
      <c r="A409" s="10" t="s">
        <v>487</v>
      </c>
      <c r="B409" s="37" t="s">
        <v>50</v>
      </c>
      <c r="C409" s="13">
        <v>1537882</v>
      </c>
      <c r="D409" s="13">
        <v>2092885</v>
      </c>
      <c r="E409" s="13">
        <v>3529403</v>
      </c>
      <c r="F409" s="13">
        <v>3159918</v>
      </c>
      <c r="G409" s="13">
        <v>6062270</v>
      </c>
      <c r="H409" s="13">
        <v>3291478</v>
      </c>
      <c r="I409" s="13">
        <v>7347128</v>
      </c>
      <c r="J409" s="13">
        <v>2288274</v>
      </c>
      <c r="K409" s="13">
        <v>2586883</v>
      </c>
      <c r="L409" s="13">
        <v>2755022</v>
      </c>
      <c r="M409" s="13">
        <v>3149188</v>
      </c>
      <c r="N409" s="52">
        <v>2114609</v>
      </c>
      <c r="O409" s="13">
        <v>3466695</v>
      </c>
      <c r="P409" s="13">
        <v>5751914</v>
      </c>
      <c r="Q409" s="13">
        <v>3963606</v>
      </c>
      <c r="R409" s="13">
        <v>4616174</v>
      </c>
      <c r="S409" s="13">
        <v>4268549</v>
      </c>
      <c r="T409" s="13">
        <v>4974365</v>
      </c>
      <c r="U409" s="13">
        <v>5080676</v>
      </c>
      <c r="V409" s="27">
        <f t="shared" si="13"/>
        <v>72036919</v>
      </c>
      <c r="W409" s="28">
        <f t="shared" si="12"/>
        <v>2.9434752943409644E-3</v>
      </c>
      <c r="X409" s="9"/>
    </row>
    <row r="410" spans="1:24">
      <c r="A410" s="10" t="s">
        <v>488</v>
      </c>
      <c r="B410" s="37" t="s">
        <v>55</v>
      </c>
      <c r="C410" s="13">
        <v>3940125</v>
      </c>
      <c r="D410" s="13">
        <v>4001400</v>
      </c>
      <c r="E410" s="13">
        <v>5120638</v>
      </c>
      <c r="F410" s="13">
        <v>4908150</v>
      </c>
      <c r="G410" s="13">
        <v>5148675</v>
      </c>
      <c r="H410" s="13">
        <v>4462875</v>
      </c>
      <c r="I410" s="13">
        <v>8688994</v>
      </c>
      <c r="J410" s="13">
        <v>7151192</v>
      </c>
      <c r="K410" s="13">
        <v>8576478</v>
      </c>
      <c r="L410" s="13">
        <v>8820105</v>
      </c>
      <c r="M410" s="13">
        <v>7371509</v>
      </c>
      <c r="N410" s="52">
        <v>9524774</v>
      </c>
      <c r="O410" s="13">
        <v>7588258</v>
      </c>
      <c r="P410" s="13">
        <v>19632562</v>
      </c>
      <c r="Q410" s="13">
        <v>29104205</v>
      </c>
      <c r="R410" s="13">
        <v>18643441</v>
      </c>
      <c r="S410" s="13">
        <v>12164827</v>
      </c>
      <c r="T410" s="13">
        <v>13518126</v>
      </c>
      <c r="U410" s="13">
        <v>10986778</v>
      </c>
      <c r="V410" s="27">
        <f t="shared" si="13"/>
        <v>189353112</v>
      </c>
      <c r="W410" s="28">
        <f t="shared" si="12"/>
        <v>7.7370911307100406E-3</v>
      </c>
      <c r="X410" s="9"/>
    </row>
    <row r="411" spans="1:24">
      <c r="A411" s="10" t="s">
        <v>489</v>
      </c>
      <c r="B411" s="37" t="s">
        <v>50</v>
      </c>
      <c r="C411" s="13">
        <v>7518521</v>
      </c>
      <c r="D411" s="13">
        <v>5916552</v>
      </c>
      <c r="E411" s="13">
        <v>9510156</v>
      </c>
      <c r="F411" s="13">
        <v>6116521</v>
      </c>
      <c r="G411" s="13">
        <v>5327539</v>
      </c>
      <c r="H411" s="13">
        <v>6360041</v>
      </c>
      <c r="I411" s="13">
        <v>5598126</v>
      </c>
      <c r="J411" s="13">
        <v>6195365</v>
      </c>
      <c r="K411" s="13">
        <v>6409258</v>
      </c>
      <c r="L411" s="13">
        <v>5984193</v>
      </c>
      <c r="M411" s="13">
        <v>6712130</v>
      </c>
      <c r="N411" s="52">
        <v>8615496</v>
      </c>
      <c r="O411" s="13">
        <v>7496310</v>
      </c>
      <c r="P411" s="13">
        <v>7436977</v>
      </c>
      <c r="Q411" s="13">
        <v>8527260</v>
      </c>
      <c r="R411" s="13">
        <v>7209096</v>
      </c>
      <c r="S411" s="13">
        <v>8313910</v>
      </c>
      <c r="T411" s="13">
        <v>18534565</v>
      </c>
      <c r="U411" s="13">
        <v>13147406</v>
      </c>
      <c r="V411" s="27">
        <f t="shared" si="13"/>
        <v>150929422</v>
      </c>
      <c r="W411" s="28">
        <f t="shared" si="12"/>
        <v>6.167074203245167E-3</v>
      </c>
      <c r="X411" s="9"/>
    </row>
    <row r="412" spans="1:24">
      <c r="A412" s="10" t="s">
        <v>490</v>
      </c>
      <c r="B412" s="37" t="s">
        <v>61</v>
      </c>
      <c r="C412" s="13">
        <v>2124932</v>
      </c>
      <c r="D412" s="13">
        <v>1864922</v>
      </c>
      <c r="E412" s="13">
        <v>3548422</v>
      </c>
      <c r="F412" s="13">
        <v>2142335</v>
      </c>
      <c r="G412" s="13">
        <v>2293916</v>
      </c>
      <c r="H412" s="13">
        <v>2006007</v>
      </c>
      <c r="I412" s="13">
        <v>1779372</v>
      </c>
      <c r="J412" s="13">
        <v>1600695</v>
      </c>
      <c r="K412" s="13">
        <v>1947087</v>
      </c>
      <c r="L412" s="13">
        <v>1852360</v>
      </c>
      <c r="M412" s="13">
        <v>2032940</v>
      </c>
      <c r="N412" s="52">
        <v>2103142</v>
      </c>
      <c r="O412" s="13">
        <v>2413158</v>
      </c>
      <c r="P412" s="13">
        <v>2268303</v>
      </c>
      <c r="Q412" s="13">
        <v>3387485</v>
      </c>
      <c r="R412" s="13">
        <v>2965079</v>
      </c>
      <c r="S412" s="13">
        <v>2190595</v>
      </c>
      <c r="T412" s="13">
        <v>2450409</v>
      </c>
      <c r="U412" s="13">
        <v>4688435</v>
      </c>
      <c r="V412" s="27">
        <f t="shared" si="13"/>
        <v>45659594</v>
      </c>
      <c r="W412" s="28">
        <f t="shared" si="12"/>
        <v>1.8656806642249502E-3</v>
      </c>
      <c r="X412" s="9"/>
    </row>
    <row r="413" spans="1:24">
      <c r="A413" s="10" t="s">
        <v>491</v>
      </c>
      <c r="B413" s="37" t="s">
        <v>65</v>
      </c>
      <c r="C413" s="13">
        <v>12299</v>
      </c>
      <c r="D413" s="13">
        <v>18763</v>
      </c>
      <c r="E413" s="13">
        <v>15990</v>
      </c>
      <c r="F413" s="13">
        <v>99014</v>
      </c>
      <c r="G413" s="13">
        <v>237150</v>
      </c>
      <c r="H413" s="13">
        <v>129037</v>
      </c>
      <c r="I413" s="13">
        <v>166830</v>
      </c>
      <c r="J413" s="13">
        <v>5448</v>
      </c>
      <c r="K413" s="13">
        <v>69048</v>
      </c>
      <c r="L413" s="13">
        <v>6328</v>
      </c>
      <c r="M413" s="13">
        <v>0</v>
      </c>
      <c r="N413" s="52">
        <v>12160</v>
      </c>
      <c r="O413" s="13">
        <v>11284</v>
      </c>
      <c r="P413" s="13">
        <v>18908</v>
      </c>
      <c r="Q413" s="13">
        <v>12619</v>
      </c>
      <c r="R413" s="13">
        <v>45399</v>
      </c>
      <c r="S413" s="13">
        <v>0</v>
      </c>
      <c r="T413" s="13">
        <v>8022</v>
      </c>
      <c r="U413" s="13">
        <v>2949</v>
      </c>
      <c r="V413" s="27">
        <f t="shared" si="13"/>
        <v>871248</v>
      </c>
      <c r="W413" s="28">
        <f t="shared" si="12"/>
        <v>3.5599759107465115E-5</v>
      </c>
      <c r="X413" s="9"/>
    </row>
    <row r="414" spans="1:24">
      <c r="A414" s="10" t="s">
        <v>492</v>
      </c>
      <c r="B414" s="37" t="s">
        <v>39</v>
      </c>
      <c r="C414" s="13">
        <v>305128</v>
      </c>
      <c r="D414" s="13">
        <v>0</v>
      </c>
      <c r="E414" s="13">
        <v>42097</v>
      </c>
      <c r="F414" s="13">
        <v>603392</v>
      </c>
      <c r="G414" s="13">
        <v>21247</v>
      </c>
      <c r="H414" s="13">
        <v>35810</v>
      </c>
      <c r="I414" s="13">
        <v>65057</v>
      </c>
      <c r="J414" s="13">
        <v>82201</v>
      </c>
      <c r="K414" s="13">
        <v>60624</v>
      </c>
      <c r="L414" s="13">
        <v>52528</v>
      </c>
      <c r="M414" s="13">
        <v>36629</v>
      </c>
      <c r="N414" s="52">
        <v>56529</v>
      </c>
      <c r="O414" s="13">
        <v>79911</v>
      </c>
      <c r="P414" s="13">
        <v>37106</v>
      </c>
      <c r="Q414" s="13">
        <v>26321</v>
      </c>
      <c r="R414" s="13">
        <v>71745</v>
      </c>
      <c r="S414" s="13">
        <v>43711</v>
      </c>
      <c r="T414" s="13">
        <v>51780</v>
      </c>
      <c r="U414" s="13">
        <v>53647</v>
      </c>
      <c r="V414" s="27">
        <f t="shared" si="13"/>
        <v>1725463</v>
      </c>
      <c r="W414" s="28">
        <f t="shared" si="12"/>
        <v>7.0503538772937301E-5</v>
      </c>
      <c r="X414" s="9"/>
    </row>
    <row r="415" spans="1:24">
      <c r="A415" s="10" t="s">
        <v>493</v>
      </c>
      <c r="B415" s="37" t="s">
        <v>53</v>
      </c>
      <c r="C415" s="13">
        <v>781710</v>
      </c>
      <c r="D415" s="13">
        <v>978509</v>
      </c>
      <c r="E415" s="13">
        <v>1182268</v>
      </c>
      <c r="F415" s="13">
        <v>899748</v>
      </c>
      <c r="G415" s="13">
        <v>899993</v>
      </c>
      <c r="H415" s="13">
        <v>869740</v>
      </c>
      <c r="I415" s="13">
        <v>772112</v>
      </c>
      <c r="J415" s="13">
        <v>674454</v>
      </c>
      <c r="K415" s="13">
        <v>736229</v>
      </c>
      <c r="L415" s="13">
        <v>802133</v>
      </c>
      <c r="M415" s="13">
        <v>888482</v>
      </c>
      <c r="N415" s="52">
        <v>926040</v>
      </c>
      <c r="O415" s="13">
        <v>904818</v>
      </c>
      <c r="P415" s="13">
        <v>931117</v>
      </c>
      <c r="Q415" s="13">
        <v>2577713</v>
      </c>
      <c r="R415" s="13">
        <v>5039218</v>
      </c>
      <c r="S415" s="13">
        <v>1487035</v>
      </c>
      <c r="T415" s="13">
        <v>1245090</v>
      </c>
      <c r="U415" s="13">
        <v>1764891</v>
      </c>
      <c r="V415" s="27">
        <f t="shared" si="13"/>
        <v>24361300</v>
      </c>
      <c r="W415" s="28">
        <f t="shared" si="12"/>
        <v>9.9541853931910292E-4</v>
      </c>
      <c r="X415" s="9"/>
    </row>
    <row r="416" spans="1:24" ht="15.75" thickBot="1">
      <c r="A416" s="10" t="s">
        <v>494</v>
      </c>
      <c r="B416" s="37" t="s">
        <v>26</v>
      </c>
      <c r="C416" s="13">
        <v>0</v>
      </c>
      <c r="D416" s="13">
        <v>0</v>
      </c>
      <c r="E416" s="13">
        <v>0</v>
      </c>
      <c r="F416" s="13">
        <v>0</v>
      </c>
      <c r="G416" s="13">
        <v>0</v>
      </c>
      <c r="H416" s="13">
        <v>0</v>
      </c>
      <c r="I416" s="13">
        <v>0</v>
      </c>
      <c r="J416" s="13">
        <v>0</v>
      </c>
      <c r="K416" s="13">
        <v>0</v>
      </c>
      <c r="L416" s="13">
        <v>0</v>
      </c>
      <c r="M416" s="13">
        <v>0</v>
      </c>
      <c r="N416" s="52">
        <v>0</v>
      </c>
      <c r="O416" s="13">
        <v>0</v>
      </c>
      <c r="P416" s="13">
        <v>0</v>
      </c>
      <c r="Q416" s="13">
        <v>0</v>
      </c>
      <c r="R416" s="13">
        <v>0</v>
      </c>
      <c r="S416" s="13">
        <v>0</v>
      </c>
      <c r="T416" s="13">
        <v>0</v>
      </c>
      <c r="U416" s="13">
        <v>0</v>
      </c>
      <c r="V416" s="27">
        <f t="shared" si="13"/>
        <v>0</v>
      </c>
      <c r="W416" s="28">
        <f t="shared" si="12"/>
        <v>0</v>
      </c>
      <c r="X416" s="9"/>
    </row>
    <row r="417" spans="1:127" ht="15.75">
      <c r="A417" s="16" t="s">
        <v>1</v>
      </c>
      <c r="B417" s="38"/>
      <c r="C417" s="17">
        <f t="shared" ref="C417:N417" si="14">SUM(C4:C416)</f>
        <v>1038008839</v>
      </c>
      <c r="D417" s="17">
        <f t="shared" si="14"/>
        <v>1169618726</v>
      </c>
      <c r="E417" s="17">
        <f t="shared" si="14"/>
        <v>1366745301</v>
      </c>
      <c r="F417" s="17">
        <f t="shared" si="14"/>
        <v>1238215498</v>
      </c>
      <c r="G417" s="17">
        <f t="shared" si="14"/>
        <v>1215210923</v>
      </c>
      <c r="H417" s="17">
        <f t="shared" si="14"/>
        <v>1088659369</v>
      </c>
      <c r="I417" s="17">
        <f t="shared" si="14"/>
        <v>1051310454</v>
      </c>
      <c r="J417" s="17">
        <f t="shared" si="14"/>
        <v>1017260035</v>
      </c>
      <c r="K417" s="17">
        <f t="shared" si="14"/>
        <v>1029509220</v>
      </c>
      <c r="L417" s="17">
        <f>SUM(L4:L416)</f>
        <v>1050093002</v>
      </c>
      <c r="M417" s="17">
        <f>SUM(M4:M416)</f>
        <v>1133513429</v>
      </c>
      <c r="N417" s="55">
        <f t="shared" si="14"/>
        <v>1299129530</v>
      </c>
      <c r="O417" s="17">
        <f t="shared" ref="O417:U417" si="15">SUM(O4:O416)</f>
        <v>1316919554</v>
      </c>
      <c r="P417" s="17">
        <f t="shared" si="15"/>
        <v>1395209538</v>
      </c>
      <c r="Q417" s="17">
        <f t="shared" si="15"/>
        <v>1503684258</v>
      </c>
      <c r="R417" s="17">
        <f t="shared" si="15"/>
        <v>1456063680</v>
      </c>
      <c r="S417" s="17">
        <f t="shared" si="15"/>
        <v>1509622593</v>
      </c>
      <c r="T417" s="17">
        <f t="shared" ref="T417" si="16">SUM(T4:T416)</f>
        <v>1658599997.9199998</v>
      </c>
      <c r="U417" s="17">
        <f t="shared" si="15"/>
        <v>1936050083</v>
      </c>
      <c r="V417" s="17">
        <f>SUM(C417:U417)</f>
        <v>24473424029.919998</v>
      </c>
      <c r="W417" s="29">
        <f t="shared" si="12"/>
        <v>1</v>
      </c>
      <c r="X417" s="6"/>
      <c r="Y417" s="2"/>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c r="CH417" s="5"/>
      <c r="CI417" s="5"/>
      <c r="CJ417" s="5"/>
      <c r="CK417" s="5"/>
      <c r="CL417" s="5"/>
      <c r="CM417" s="5"/>
      <c r="CN417" s="5"/>
      <c r="CO417" s="5"/>
      <c r="CP417" s="5"/>
      <c r="CQ417" s="5"/>
      <c r="CR417" s="5"/>
      <c r="CS417" s="5"/>
      <c r="CT417" s="5"/>
      <c r="CU417" s="5"/>
      <c r="CV417" s="5"/>
      <c r="CW417" s="5"/>
      <c r="CX417" s="5"/>
      <c r="CY417" s="5"/>
      <c r="CZ417" s="5"/>
      <c r="DA417" s="5"/>
      <c r="DB417" s="5"/>
      <c r="DC417" s="5"/>
      <c r="DD417" s="5"/>
      <c r="DE417" s="5"/>
      <c r="DF417" s="5"/>
      <c r="DG417" s="5"/>
      <c r="DH417" s="5"/>
      <c r="DI417" s="5"/>
      <c r="DJ417" s="5"/>
      <c r="DK417" s="5"/>
      <c r="DL417" s="5"/>
      <c r="DM417" s="5"/>
      <c r="DN417" s="5"/>
      <c r="DO417" s="5"/>
      <c r="DP417" s="5"/>
      <c r="DQ417" s="5"/>
      <c r="DR417" s="5"/>
      <c r="DS417" s="5"/>
      <c r="DT417" s="5"/>
      <c r="DU417" s="5"/>
      <c r="DV417" s="5"/>
      <c r="DW417" s="5"/>
    </row>
    <row r="418" spans="1:127" ht="15.75">
      <c r="A418" s="31" t="s">
        <v>2</v>
      </c>
      <c r="B418" s="39"/>
      <c r="C418" s="32" t="s">
        <v>3</v>
      </c>
      <c r="D418" s="33">
        <f>(D417-C417)/C417</f>
        <v>0.12679071897575622</v>
      </c>
      <c r="E418" s="33">
        <f t="shared" ref="E418:K418" si="17">(E417-D417)/D417</f>
        <v>0.16853917487637762</v>
      </c>
      <c r="F418" s="33">
        <f t="shared" si="17"/>
        <v>-9.4040786462524673E-2</v>
      </c>
      <c r="G418" s="33">
        <f t="shared" si="17"/>
        <v>-1.8578813653324183E-2</v>
      </c>
      <c r="H418" s="33">
        <f t="shared" si="17"/>
        <v>-0.10413957906795411</v>
      </c>
      <c r="I418" s="33">
        <f t="shared" si="17"/>
        <v>-3.4307255385407888E-2</v>
      </c>
      <c r="J418" s="33">
        <f t="shared" si="17"/>
        <v>-3.2388547902711146E-2</v>
      </c>
      <c r="K418" s="33">
        <f t="shared" si="17"/>
        <v>1.2041350862663154E-2</v>
      </c>
      <c r="L418" s="33">
        <f t="shared" ref="L418:Q418" si="18">(L417-K417)/K417</f>
        <v>1.9993781114461512E-2</v>
      </c>
      <c r="M418" s="33">
        <f t="shared" si="18"/>
        <v>7.9440989361054704E-2</v>
      </c>
      <c r="N418" s="56">
        <f t="shared" si="18"/>
        <v>0.14610863600099439</v>
      </c>
      <c r="O418" s="33">
        <f t="shared" si="18"/>
        <v>1.3693803111380279E-2</v>
      </c>
      <c r="P418" s="33">
        <f t="shared" si="18"/>
        <v>5.9449329127358376E-2</v>
      </c>
      <c r="Q418" s="33">
        <f t="shared" si="18"/>
        <v>7.7747977666133186E-2</v>
      </c>
      <c r="R418" s="33">
        <f t="shared" ref="R418" si="19">(R417-Q417)/Q417</f>
        <v>-3.1669266833542924E-2</v>
      </c>
      <c r="S418" s="33">
        <f t="shared" ref="S418" si="20">(S417-R417)/R417</f>
        <v>3.6783358953091941E-2</v>
      </c>
      <c r="T418" s="33">
        <f t="shared" ref="T418" si="21">(T417-S417)/S417</f>
        <v>9.8685198281210307E-2</v>
      </c>
      <c r="U418" s="33">
        <f t="shared" ref="U418" si="22">(U417-T417)/T417</f>
        <v>0.16727968493183523</v>
      </c>
      <c r="V418" s="33"/>
      <c r="W418" s="34"/>
      <c r="X418" s="6"/>
      <c r="Y418" s="2"/>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c r="CH418" s="5"/>
      <c r="CI418" s="5"/>
      <c r="CJ418" s="5"/>
      <c r="CK418" s="5"/>
      <c r="CL418" s="5"/>
      <c r="CM418" s="5"/>
      <c r="CN418" s="5"/>
      <c r="CO418" s="5"/>
      <c r="CP418" s="5"/>
      <c r="CQ418" s="5"/>
      <c r="CR418" s="5"/>
      <c r="CS418" s="5"/>
      <c r="CT418" s="5"/>
      <c r="CU418" s="5"/>
      <c r="CV418" s="5"/>
      <c r="CW418" s="5"/>
      <c r="CX418" s="5"/>
      <c r="CY418" s="5"/>
      <c r="CZ418" s="5"/>
      <c r="DA418" s="5"/>
      <c r="DB418" s="5"/>
      <c r="DC418" s="5"/>
      <c r="DD418" s="5"/>
      <c r="DE418" s="5"/>
      <c r="DF418" s="5"/>
      <c r="DG418" s="5"/>
      <c r="DH418" s="5"/>
      <c r="DI418" s="5"/>
      <c r="DJ418" s="5"/>
      <c r="DK418" s="5"/>
      <c r="DL418" s="5"/>
      <c r="DM418" s="5"/>
      <c r="DN418" s="5"/>
      <c r="DO418" s="5"/>
      <c r="DP418" s="5"/>
      <c r="DQ418" s="5"/>
      <c r="DR418" s="5"/>
      <c r="DS418" s="5"/>
      <c r="DT418" s="5"/>
      <c r="DU418" s="5"/>
      <c r="DV418" s="5"/>
      <c r="DW418" s="5"/>
    </row>
    <row r="419" spans="1:127" ht="16.5" thickBot="1">
      <c r="A419" s="18" t="s">
        <v>82</v>
      </c>
      <c r="B419" s="40"/>
      <c r="C419" s="35">
        <f t="shared" ref="C419:N419" si="23">COUNTIF(C4:C416,"&gt;0")</f>
        <v>338</v>
      </c>
      <c r="D419" s="35">
        <f t="shared" si="23"/>
        <v>342</v>
      </c>
      <c r="E419" s="35">
        <f t="shared" si="23"/>
        <v>349</v>
      </c>
      <c r="F419" s="35">
        <f t="shared" si="23"/>
        <v>351</v>
      </c>
      <c r="G419" s="35">
        <f t="shared" si="23"/>
        <v>351</v>
      </c>
      <c r="H419" s="35">
        <f t="shared" si="23"/>
        <v>348</v>
      </c>
      <c r="I419" s="35">
        <f t="shared" si="23"/>
        <v>343</v>
      </c>
      <c r="J419" s="35">
        <f t="shared" si="23"/>
        <v>342</v>
      </c>
      <c r="K419" s="35">
        <f t="shared" si="23"/>
        <v>348</v>
      </c>
      <c r="L419" s="35">
        <f>COUNTIF(L4:L416,"&gt;0")</f>
        <v>343</v>
      </c>
      <c r="M419" s="35">
        <f>COUNTIF(M4:M416,"&gt;0")</f>
        <v>343</v>
      </c>
      <c r="N419" s="57">
        <f t="shared" si="23"/>
        <v>343</v>
      </c>
      <c r="O419" s="35">
        <f>COUNTIF(O4:O416,"&gt;0")</f>
        <v>345</v>
      </c>
      <c r="P419" s="35">
        <f>COUNTIF(P4:P416,"&gt;0")</f>
        <v>347</v>
      </c>
      <c r="Q419" s="35"/>
      <c r="R419" s="35">
        <f>COUNTIF(R4:R416,"&gt;0")</f>
        <v>340</v>
      </c>
      <c r="S419" s="35">
        <f>COUNTIF(S4:S416,"&gt;0")</f>
        <v>339</v>
      </c>
      <c r="T419" s="35">
        <f>COUNTIF(T4:T416,"&gt;0")</f>
        <v>338</v>
      </c>
      <c r="U419" s="35">
        <f>COUNTIF(U4:U416,"&gt;0")</f>
        <v>339</v>
      </c>
      <c r="V419" s="19"/>
      <c r="W419" s="30"/>
      <c r="X419" s="6"/>
      <c r="Y419" s="2"/>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5"/>
      <c r="CI419" s="5"/>
      <c r="CJ419" s="5"/>
      <c r="CK419" s="5"/>
      <c r="CL419" s="5"/>
      <c r="CM419" s="5"/>
      <c r="CN419" s="5"/>
      <c r="CO419" s="5"/>
      <c r="CP419" s="5"/>
      <c r="CQ419" s="5"/>
      <c r="CR419" s="5"/>
      <c r="CS419" s="5"/>
      <c r="CT419" s="5"/>
      <c r="CU419" s="5"/>
      <c r="CV419" s="5"/>
      <c r="CW419" s="5"/>
      <c r="CX419" s="5"/>
      <c r="CY419" s="5"/>
      <c r="CZ419" s="5"/>
      <c r="DA419" s="5"/>
      <c r="DB419" s="5"/>
      <c r="DC419" s="5"/>
      <c r="DD419" s="5"/>
      <c r="DE419" s="5"/>
      <c r="DF419" s="5"/>
      <c r="DG419" s="5"/>
      <c r="DH419" s="5"/>
      <c r="DI419" s="5"/>
      <c r="DJ419" s="5"/>
      <c r="DK419" s="5"/>
      <c r="DL419" s="5"/>
      <c r="DM419" s="5"/>
      <c r="DN419" s="5"/>
      <c r="DO419" s="5"/>
      <c r="DP419" s="5"/>
      <c r="DQ419" s="5"/>
      <c r="DR419" s="5"/>
      <c r="DS419" s="5"/>
      <c r="DT419" s="5"/>
      <c r="DU419" s="5"/>
      <c r="DV419" s="5"/>
      <c r="DW419" s="5"/>
    </row>
    <row r="420" spans="1:127">
      <c r="A420" s="11"/>
      <c r="B420" s="41"/>
      <c r="C420" s="12"/>
      <c r="D420" s="12"/>
      <c r="E420" s="12"/>
      <c r="F420" s="12"/>
      <c r="G420" s="12"/>
      <c r="H420" s="12"/>
      <c r="I420" s="12"/>
      <c r="J420" s="12"/>
      <c r="K420" s="12"/>
      <c r="L420" s="12"/>
      <c r="M420" s="12"/>
      <c r="N420" s="53"/>
      <c r="O420" s="12"/>
      <c r="P420" s="12"/>
      <c r="Q420" s="12"/>
      <c r="R420" s="12"/>
      <c r="S420" s="12"/>
      <c r="T420" s="12"/>
      <c r="U420" s="12"/>
      <c r="V420" s="12"/>
      <c r="W420" s="14"/>
    </row>
    <row r="421" spans="1:127" ht="45" customHeight="1">
      <c r="A421" s="71" t="s">
        <v>826</v>
      </c>
      <c r="B421" s="72"/>
      <c r="C421" s="72"/>
      <c r="D421" s="72"/>
      <c r="E421" s="72"/>
      <c r="F421" s="72"/>
      <c r="G421" s="72"/>
      <c r="H421" s="72"/>
      <c r="I421" s="72"/>
      <c r="J421" s="72"/>
      <c r="K421" s="72"/>
      <c r="L421" s="72"/>
      <c r="M421" s="72"/>
      <c r="N421" s="72"/>
      <c r="O421" s="72"/>
      <c r="P421" s="72"/>
      <c r="Q421" s="72"/>
      <c r="R421" s="72"/>
      <c r="S421" s="72"/>
      <c r="T421" s="72"/>
      <c r="U421" s="72"/>
      <c r="V421" s="72"/>
      <c r="W421" s="73"/>
    </row>
    <row r="422" spans="1:127">
      <c r="A422" s="11"/>
      <c r="B422" s="41"/>
      <c r="C422" s="12"/>
      <c r="D422" s="12"/>
      <c r="E422" s="12"/>
      <c r="F422" s="12"/>
      <c r="G422" s="12"/>
      <c r="H422" s="12"/>
      <c r="I422" s="12"/>
      <c r="J422" s="12"/>
      <c r="K422" s="12"/>
      <c r="L422" s="12"/>
      <c r="M422" s="12"/>
      <c r="N422" s="53"/>
      <c r="O422" s="12"/>
      <c r="P422" s="12"/>
      <c r="Q422" s="12"/>
      <c r="R422" s="12"/>
      <c r="S422" s="12"/>
      <c r="T422" s="12"/>
      <c r="U422" s="12"/>
      <c r="V422" s="12"/>
      <c r="W422" s="14"/>
    </row>
    <row r="423" spans="1:127" ht="15.75" customHeight="1" thickBot="1">
      <c r="A423" s="62" t="s">
        <v>0</v>
      </c>
      <c r="B423" s="75"/>
      <c r="C423" s="63"/>
      <c r="D423" s="63"/>
      <c r="E423" s="63"/>
      <c r="F423" s="63"/>
      <c r="G423" s="63"/>
      <c r="H423" s="63"/>
      <c r="I423" s="63"/>
      <c r="J423" s="63"/>
      <c r="K423" s="63"/>
      <c r="L423" s="63"/>
      <c r="M423" s="63"/>
      <c r="N423" s="63"/>
      <c r="O423" s="63"/>
      <c r="P423" s="63"/>
      <c r="Q423" s="63"/>
      <c r="R423" s="63"/>
      <c r="S423" s="63"/>
      <c r="T423" s="63"/>
      <c r="U423" s="63"/>
      <c r="V423" s="63"/>
      <c r="W423" s="64"/>
    </row>
    <row r="424" spans="1:127">
      <c r="M424" s="61"/>
      <c r="N424" s="61"/>
      <c r="O424" s="61"/>
      <c r="P424" s="61"/>
      <c r="Q424" s="61"/>
      <c r="R424" s="61"/>
      <c r="S424" s="61"/>
      <c r="T424" s="61"/>
      <c r="U424" s="61"/>
    </row>
  </sheetData>
  <mergeCells count="4">
    <mergeCell ref="A1:W1"/>
    <mergeCell ref="A2:W2"/>
    <mergeCell ref="A421:W421"/>
    <mergeCell ref="A423:W423"/>
  </mergeCells>
  <printOptions horizontalCentered="1"/>
  <pageMargins left="0.5" right="0.5" top="0.5" bottom="0.5" header="0.3" footer="0.3"/>
  <pageSetup paperSize="5" scale="47" fitToHeight="0" orientation="landscape" r:id="rId1"/>
  <headerFooter>
    <oddFooter>&amp;LOffice of Economic and Demographic Research&amp;CLast Updated: November 2025&amp;RPage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L340"/>
  <sheetViews>
    <sheetView workbookViewId="0">
      <pane xSplit="3" ySplit="3" topLeftCell="D4" activePane="bottomRight" state="frozen"/>
      <selection pane="topRight" activeCell="D1" sqref="D1"/>
      <selection pane="bottomLeft" activeCell="A4" sqref="A4"/>
      <selection pane="bottomRight" activeCell="D4" sqref="D4"/>
    </sheetView>
  </sheetViews>
  <sheetFormatPr defaultColWidth="9.77734375" defaultRowHeight="15"/>
  <cols>
    <col min="1" max="1" width="53.77734375" style="3" customWidth="1"/>
    <col min="2" max="3" width="13.77734375" style="3" customWidth="1"/>
    <col min="4" max="14" width="11.77734375" style="4" customWidth="1"/>
    <col min="15" max="15" width="11.77734375" style="54" customWidth="1"/>
    <col min="16" max="22" width="11.77734375" style="4" customWidth="1"/>
    <col min="23" max="23" width="13.77734375" style="4" customWidth="1"/>
    <col min="24" max="24" width="8.77734375" style="4" customWidth="1"/>
    <col min="25" max="25" width="9.77734375" style="3" customWidth="1"/>
    <col min="26" max="26" width="9.77734375" style="3"/>
  </cols>
  <sheetData>
    <row r="1" spans="1:142" ht="23.25">
      <c r="A1" s="65" t="s">
        <v>495</v>
      </c>
      <c r="B1" s="66"/>
      <c r="C1" s="66"/>
      <c r="D1" s="66"/>
      <c r="E1" s="66"/>
      <c r="F1" s="66"/>
      <c r="G1" s="66"/>
      <c r="H1" s="66"/>
      <c r="I1" s="66"/>
      <c r="J1" s="66"/>
      <c r="K1" s="66"/>
      <c r="L1" s="66"/>
      <c r="M1" s="66"/>
      <c r="N1" s="66"/>
      <c r="O1" s="66"/>
      <c r="P1" s="66"/>
      <c r="Q1" s="66"/>
      <c r="R1" s="66"/>
      <c r="S1" s="66"/>
      <c r="T1" s="66"/>
      <c r="U1" s="66"/>
      <c r="V1" s="66"/>
      <c r="W1" s="66"/>
      <c r="X1" s="67"/>
      <c r="Y1" s="7"/>
      <c r="Z1"/>
    </row>
    <row r="2" spans="1:142" ht="24" thickBot="1">
      <c r="A2" s="68" t="s">
        <v>825</v>
      </c>
      <c r="B2" s="74"/>
      <c r="C2" s="74"/>
      <c r="D2" s="69"/>
      <c r="E2" s="69"/>
      <c r="F2" s="69"/>
      <c r="G2" s="69"/>
      <c r="H2" s="69"/>
      <c r="I2" s="69"/>
      <c r="J2" s="69"/>
      <c r="K2" s="69"/>
      <c r="L2" s="69"/>
      <c r="M2" s="69"/>
      <c r="N2" s="69"/>
      <c r="O2" s="69"/>
      <c r="P2" s="69"/>
      <c r="Q2" s="69"/>
      <c r="R2" s="69"/>
      <c r="S2" s="69"/>
      <c r="T2" s="69"/>
      <c r="U2" s="69"/>
      <c r="V2" s="69"/>
      <c r="W2" s="69"/>
      <c r="X2" s="70"/>
      <c r="Y2" s="7"/>
      <c r="Z2"/>
    </row>
    <row r="3" spans="1:142" ht="42" customHeight="1" thickBot="1">
      <c r="A3" s="20" t="s">
        <v>496</v>
      </c>
      <c r="B3" s="42" t="s">
        <v>497</v>
      </c>
      <c r="C3" s="43" t="s">
        <v>498</v>
      </c>
      <c r="D3" s="21" t="s">
        <v>72</v>
      </c>
      <c r="E3" s="22" t="s">
        <v>73</v>
      </c>
      <c r="F3" s="22" t="s">
        <v>74</v>
      </c>
      <c r="G3" s="22" t="s">
        <v>75</v>
      </c>
      <c r="H3" s="22" t="s">
        <v>76</v>
      </c>
      <c r="I3" s="22" t="s">
        <v>77</v>
      </c>
      <c r="J3" s="22" t="s">
        <v>78</v>
      </c>
      <c r="K3" s="22" t="s">
        <v>79</v>
      </c>
      <c r="L3" s="22" t="s">
        <v>80</v>
      </c>
      <c r="M3" s="21" t="s">
        <v>81</v>
      </c>
      <c r="N3" s="21" t="s">
        <v>83</v>
      </c>
      <c r="O3" s="21" t="s">
        <v>711</v>
      </c>
      <c r="P3" s="21" t="s">
        <v>734</v>
      </c>
      <c r="Q3" s="21" t="s">
        <v>745</v>
      </c>
      <c r="R3" s="21" t="s">
        <v>757</v>
      </c>
      <c r="S3" s="21" t="s">
        <v>768</v>
      </c>
      <c r="T3" s="21" t="s">
        <v>784</v>
      </c>
      <c r="U3" s="21" t="s">
        <v>802</v>
      </c>
      <c r="V3" s="21" t="s">
        <v>827</v>
      </c>
      <c r="W3" s="23" t="s">
        <v>801</v>
      </c>
      <c r="X3" s="24" t="s">
        <v>70</v>
      </c>
      <c r="Y3" s="8"/>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row>
    <row r="4" spans="1:142" ht="15" customHeight="1">
      <c r="A4" s="10" t="s">
        <v>769</v>
      </c>
      <c r="B4" s="44" t="s">
        <v>500</v>
      </c>
      <c r="C4" s="45" t="s">
        <v>57</v>
      </c>
      <c r="D4" s="13">
        <v>0</v>
      </c>
      <c r="E4" s="13">
        <v>0</v>
      </c>
      <c r="F4" s="13">
        <v>0</v>
      </c>
      <c r="G4" s="13">
        <v>0</v>
      </c>
      <c r="H4" s="13">
        <v>0</v>
      </c>
      <c r="I4" s="13">
        <v>0</v>
      </c>
      <c r="J4" s="13">
        <v>0</v>
      </c>
      <c r="K4" s="13">
        <v>0</v>
      </c>
      <c r="L4" s="13">
        <v>0</v>
      </c>
      <c r="M4" s="13">
        <v>0</v>
      </c>
      <c r="N4" s="13">
        <v>0</v>
      </c>
      <c r="O4" s="52">
        <v>0</v>
      </c>
      <c r="P4" s="13">
        <v>0</v>
      </c>
      <c r="Q4" s="13">
        <v>0</v>
      </c>
      <c r="R4" s="13">
        <v>0</v>
      </c>
      <c r="S4" s="13">
        <v>415386</v>
      </c>
      <c r="T4" s="13">
        <v>482445</v>
      </c>
      <c r="U4" s="13">
        <v>1157665</v>
      </c>
      <c r="V4" s="13">
        <v>1181918</v>
      </c>
      <c r="W4" s="27">
        <f t="shared" ref="W4:W89" si="0">SUM(D4:V4)</f>
        <v>3237414</v>
      </c>
      <c r="X4" s="28">
        <f t="shared" ref="X4:X35" si="1">(W4/W$334)</f>
        <v>1.42241740567754E-3</v>
      </c>
      <c r="Y4" s="8"/>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row>
    <row r="5" spans="1:142" ht="15" customHeight="1">
      <c r="A5" s="10" t="s">
        <v>770</v>
      </c>
      <c r="B5" s="44" t="s">
        <v>500</v>
      </c>
      <c r="C5" s="45" t="s">
        <v>98</v>
      </c>
      <c r="D5" s="13">
        <v>0</v>
      </c>
      <c r="E5" s="13">
        <v>0</v>
      </c>
      <c r="F5" s="13">
        <v>0</v>
      </c>
      <c r="G5" s="13">
        <v>0</v>
      </c>
      <c r="H5" s="13">
        <v>0</v>
      </c>
      <c r="I5" s="13">
        <v>0</v>
      </c>
      <c r="J5" s="13">
        <v>0</v>
      </c>
      <c r="K5" s="13">
        <v>0</v>
      </c>
      <c r="L5" s="13">
        <v>0</v>
      </c>
      <c r="M5" s="13">
        <v>0</v>
      </c>
      <c r="N5" s="13">
        <v>0</v>
      </c>
      <c r="O5" s="52">
        <v>0</v>
      </c>
      <c r="P5" s="13">
        <v>0</v>
      </c>
      <c r="Q5" s="13">
        <v>0</v>
      </c>
      <c r="R5" s="13">
        <v>0</v>
      </c>
      <c r="S5" s="13">
        <v>61414</v>
      </c>
      <c r="T5" s="13">
        <v>114008</v>
      </c>
      <c r="U5" s="13">
        <v>60873</v>
      </c>
      <c r="V5" s="13">
        <v>76344</v>
      </c>
      <c r="W5" s="27">
        <f t="shared" si="0"/>
        <v>312639</v>
      </c>
      <c r="X5" s="28">
        <f t="shared" si="1"/>
        <v>1.3736369685607723E-4</v>
      </c>
      <c r="Y5" s="8"/>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row>
    <row r="6" spans="1:142" ht="15" customHeight="1">
      <c r="A6" s="10" t="s">
        <v>785</v>
      </c>
      <c r="B6" s="44" t="s">
        <v>500</v>
      </c>
      <c r="C6" s="45" t="s">
        <v>47</v>
      </c>
      <c r="D6" s="13">
        <v>0</v>
      </c>
      <c r="E6" s="13">
        <v>0</v>
      </c>
      <c r="F6" s="13">
        <v>0</v>
      </c>
      <c r="G6" s="13">
        <v>0</v>
      </c>
      <c r="H6" s="13">
        <v>0</v>
      </c>
      <c r="I6" s="13">
        <v>0</v>
      </c>
      <c r="J6" s="13">
        <v>0</v>
      </c>
      <c r="K6" s="13">
        <v>0</v>
      </c>
      <c r="L6" s="13">
        <v>0</v>
      </c>
      <c r="M6" s="13">
        <v>0</v>
      </c>
      <c r="N6" s="13">
        <v>0</v>
      </c>
      <c r="O6" s="52">
        <v>0</v>
      </c>
      <c r="P6" s="13">
        <v>0</v>
      </c>
      <c r="Q6" s="13">
        <v>0</v>
      </c>
      <c r="R6" s="13">
        <v>0</v>
      </c>
      <c r="S6" s="13">
        <v>0</v>
      </c>
      <c r="T6" s="13">
        <v>46442</v>
      </c>
      <c r="U6" s="13">
        <v>32126</v>
      </c>
      <c r="V6" s="13">
        <v>0</v>
      </c>
      <c r="W6" s="27">
        <f>SUM(D6:V6)</f>
        <v>78568</v>
      </c>
      <c r="X6" s="28">
        <f t="shared" si="1"/>
        <v>3.4520296362860286E-5</v>
      </c>
      <c r="Y6" s="8"/>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row>
    <row r="7" spans="1:142" ht="15" customHeight="1">
      <c r="A7" s="10" t="s">
        <v>499</v>
      </c>
      <c r="B7" s="44" t="s">
        <v>500</v>
      </c>
      <c r="C7" s="45" t="s">
        <v>47</v>
      </c>
      <c r="D7" s="13">
        <v>0</v>
      </c>
      <c r="E7" s="13">
        <v>0</v>
      </c>
      <c r="F7" s="13">
        <v>23663</v>
      </c>
      <c r="G7" s="13">
        <v>0</v>
      </c>
      <c r="H7" s="13">
        <v>0</v>
      </c>
      <c r="I7" s="13">
        <v>196017</v>
      </c>
      <c r="J7" s="13">
        <v>0</v>
      </c>
      <c r="K7" s="13">
        <v>0</v>
      </c>
      <c r="L7" s="13">
        <v>220126</v>
      </c>
      <c r="M7" s="13">
        <v>0</v>
      </c>
      <c r="N7" s="13">
        <v>280189</v>
      </c>
      <c r="O7" s="52">
        <v>314153</v>
      </c>
      <c r="P7" s="13">
        <v>0</v>
      </c>
      <c r="Q7" s="13">
        <v>79679</v>
      </c>
      <c r="R7" s="13">
        <v>242741</v>
      </c>
      <c r="S7" s="13">
        <v>85347</v>
      </c>
      <c r="T7" s="13">
        <v>0</v>
      </c>
      <c r="U7" s="13">
        <v>0</v>
      </c>
      <c r="V7" s="13">
        <v>183195</v>
      </c>
      <c r="W7" s="27">
        <f t="shared" si="0"/>
        <v>1625110</v>
      </c>
      <c r="X7" s="28">
        <f t="shared" si="1"/>
        <v>7.1402197869677067E-4</v>
      </c>
      <c r="Y7" s="8"/>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row>
    <row r="8" spans="1:142">
      <c r="A8" s="10" t="s">
        <v>501</v>
      </c>
      <c r="B8" s="44" t="s">
        <v>500</v>
      </c>
      <c r="C8" s="45" t="s">
        <v>51</v>
      </c>
      <c r="D8" s="13">
        <v>0</v>
      </c>
      <c r="E8" s="13">
        <v>10857794</v>
      </c>
      <c r="F8" s="13">
        <v>16781</v>
      </c>
      <c r="G8" s="13">
        <v>58855</v>
      </c>
      <c r="H8" s="13">
        <v>0</v>
      </c>
      <c r="I8" s="13">
        <v>0</v>
      </c>
      <c r="J8" s="13">
        <v>0</v>
      </c>
      <c r="K8" s="13">
        <v>0</v>
      </c>
      <c r="L8" s="13">
        <v>0</v>
      </c>
      <c r="M8" s="13">
        <v>0</v>
      </c>
      <c r="N8" s="13">
        <v>0</v>
      </c>
      <c r="O8" s="52">
        <v>0</v>
      </c>
      <c r="P8" s="13">
        <v>360873</v>
      </c>
      <c r="Q8" s="13">
        <v>351769</v>
      </c>
      <c r="R8" s="13">
        <v>354156</v>
      </c>
      <c r="S8" s="13">
        <v>366056</v>
      </c>
      <c r="T8" s="13">
        <v>0</v>
      </c>
      <c r="U8" s="13">
        <v>0</v>
      </c>
      <c r="V8" s="13">
        <v>0</v>
      </c>
      <c r="W8" s="27">
        <f t="shared" si="0"/>
        <v>12366284</v>
      </c>
      <c r="X8" s="28">
        <f t="shared" si="1"/>
        <v>5.4333544011212877E-3</v>
      </c>
      <c r="Y8" s="9"/>
    </row>
    <row r="9" spans="1:142">
      <c r="A9" s="10" t="s">
        <v>502</v>
      </c>
      <c r="B9" s="44" t="s">
        <v>500</v>
      </c>
      <c r="C9" s="45" t="s">
        <v>30</v>
      </c>
      <c r="D9" s="13">
        <v>0</v>
      </c>
      <c r="E9" s="13">
        <v>0</v>
      </c>
      <c r="F9" s="13">
        <v>0</v>
      </c>
      <c r="G9" s="13">
        <v>597805</v>
      </c>
      <c r="H9" s="13">
        <v>559331</v>
      </c>
      <c r="I9" s="13">
        <v>516326</v>
      </c>
      <c r="J9" s="13">
        <v>616863</v>
      </c>
      <c r="K9" s="13">
        <v>610025</v>
      </c>
      <c r="L9" s="13">
        <v>589848</v>
      </c>
      <c r="M9" s="13">
        <v>633681</v>
      </c>
      <c r="N9" s="13">
        <v>658480</v>
      </c>
      <c r="O9" s="52">
        <v>635154</v>
      </c>
      <c r="P9" s="13">
        <v>671603</v>
      </c>
      <c r="Q9" s="13">
        <v>683306</v>
      </c>
      <c r="R9" s="13">
        <v>627313</v>
      </c>
      <c r="S9" s="13">
        <v>662047</v>
      </c>
      <c r="T9" s="13">
        <v>881205</v>
      </c>
      <c r="U9" s="13">
        <v>1018316</v>
      </c>
      <c r="V9" s="13">
        <v>1035766</v>
      </c>
      <c r="W9" s="27">
        <f t="shared" si="0"/>
        <v>10997069</v>
      </c>
      <c r="X9" s="28">
        <f t="shared" si="1"/>
        <v>4.8317645988547953E-3</v>
      </c>
      <c r="Y9" s="9"/>
    </row>
    <row r="10" spans="1:142">
      <c r="A10" s="10" t="s">
        <v>771</v>
      </c>
      <c r="B10" s="44" t="s">
        <v>500</v>
      </c>
      <c r="C10" s="45" t="s">
        <v>36</v>
      </c>
      <c r="D10" s="13">
        <v>0</v>
      </c>
      <c r="E10" s="13">
        <v>0</v>
      </c>
      <c r="F10" s="13">
        <v>0</v>
      </c>
      <c r="G10" s="13">
        <v>0</v>
      </c>
      <c r="H10" s="13">
        <v>0</v>
      </c>
      <c r="I10" s="13">
        <v>0</v>
      </c>
      <c r="J10" s="13">
        <v>0</v>
      </c>
      <c r="K10" s="13">
        <v>0</v>
      </c>
      <c r="L10" s="13">
        <v>0</v>
      </c>
      <c r="M10" s="13">
        <v>0</v>
      </c>
      <c r="N10" s="13">
        <v>0</v>
      </c>
      <c r="O10" s="52">
        <v>0</v>
      </c>
      <c r="P10" s="13">
        <v>0</v>
      </c>
      <c r="Q10" s="13">
        <v>0</v>
      </c>
      <c r="R10" s="13">
        <v>0</v>
      </c>
      <c r="S10" s="13">
        <v>1341379</v>
      </c>
      <c r="T10" s="13">
        <v>910415</v>
      </c>
      <c r="U10" s="13">
        <v>0</v>
      </c>
      <c r="V10" s="13">
        <v>0</v>
      </c>
      <c r="W10" s="27">
        <f t="shared" si="0"/>
        <v>2251794</v>
      </c>
      <c r="X10" s="28">
        <f t="shared" si="1"/>
        <v>9.8936712437774433E-4</v>
      </c>
      <c r="Y10" s="9"/>
    </row>
    <row r="11" spans="1:142">
      <c r="A11" s="10" t="s">
        <v>772</v>
      </c>
      <c r="B11" s="44" t="s">
        <v>500</v>
      </c>
      <c r="C11" s="45" t="s">
        <v>13</v>
      </c>
      <c r="D11" s="13">
        <v>0</v>
      </c>
      <c r="E11" s="13">
        <v>0</v>
      </c>
      <c r="F11" s="13">
        <v>0</v>
      </c>
      <c r="G11" s="13">
        <v>0</v>
      </c>
      <c r="H11" s="13">
        <v>0</v>
      </c>
      <c r="I11" s="13">
        <v>0</v>
      </c>
      <c r="J11" s="13">
        <v>0</v>
      </c>
      <c r="K11" s="13">
        <v>0</v>
      </c>
      <c r="L11" s="13">
        <v>0</v>
      </c>
      <c r="M11" s="13">
        <v>0</v>
      </c>
      <c r="N11" s="13">
        <v>0</v>
      </c>
      <c r="O11" s="52">
        <v>0</v>
      </c>
      <c r="P11" s="13">
        <v>0</v>
      </c>
      <c r="Q11" s="13">
        <v>0</v>
      </c>
      <c r="R11" s="13">
        <v>0</v>
      </c>
      <c r="S11" s="13">
        <v>117012</v>
      </c>
      <c r="T11" s="13">
        <v>168779</v>
      </c>
      <c r="U11" s="13">
        <v>202584</v>
      </c>
      <c r="V11" s="13">
        <v>183964</v>
      </c>
      <c r="W11" s="27">
        <f t="shared" si="0"/>
        <v>672339</v>
      </c>
      <c r="X11" s="28">
        <f t="shared" si="1"/>
        <v>2.9540450993164035E-4</v>
      </c>
      <c r="Y11" s="9"/>
    </row>
    <row r="12" spans="1:142">
      <c r="A12" s="10" t="s">
        <v>721</v>
      </c>
      <c r="B12" s="44" t="s">
        <v>500</v>
      </c>
      <c r="C12" s="45" t="s">
        <v>53</v>
      </c>
      <c r="D12" s="13">
        <v>0</v>
      </c>
      <c r="E12" s="13">
        <v>0</v>
      </c>
      <c r="F12" s="13">
        <v>0</v>
      </c>
      <c r="G12" s="13">
        <v>0</v>
      </c>
      <c r="H12" s="13">
        <v>0</v>
      </c>
      <c r="I12" s="13">
        <v>0</v>
      </c>
      <c r="J12" s="13">
        <v>0</v>
      </c>
      <c r="K12" s="13">
        <v>0</v>
      </c>
      <c r="L12" s="13">
        <v>0</v>
      </c>
      <c r="M12" s="13">
        <v>0</v>
      </c>
      <c r="N12" s="13">
        <v>0</v>
      </c>
      <c r="O12" s="52">
        <v>48902</v>
      </c>
      <c r="P12" s="13">
        <v>83944</v>
      </c>
      <c r="Q12" s="13">
        <v>154328</v>
      </c>
      <c r="R12" s="13">
        <v>159826</v>
      </c>
      <c r="S12" s="13">
        <v>185459</v>
      </c>
      <c r="T12" s="13">
        <v>132266</v>
      </c>
      <c r="U12" s="13">
        <v>0</v>
      </c>
      <c r="V12" s="13">
        <v>0</v>
      </c>
      <c r="W12" s="27">
        <f t="shared" si="0"/>
        <v>764725</v>
      </c>
      <c r="X12" s="28">
        <f t="shared" si="1"/>
        <v>3.3599599883016404E-4</v>
      </c>
      <c r="Y12" s="9"/>
    </row>
    <row r="13" spans="1:142">
      <c r="A13" s="10" t="s">
        <v>503</v>
      </c>
      <c r="B13" s="44" t="s">
        <v>500</v>
      </c>
      <c r="C13" s="45" t="s">
        <v>30</v>
      </c>
      <c r="D13" s="13">
        <v>0</v>
      </c>
      <c r="E13" s="13">
        <v>0</v>
      </c>
      <c r="F13" s="13">
        <v>0</v>
      </c>
      <c r="G13" s="13">
        <v>24250</v>
      </c>
      <c r="H13" s="13">
        <v>31049</v>
      </c>
      <c r="I13" s="13">
        <v>40930</v>
      </c>
      <c r="J13" s="13">
        <v>70736</v>
      </c>
      <c r="K13" s="13">
        <v>90069</v>
      </c>
      <c r="L13" s="13">
        <v>87322</v>
      </c>
      <c r="M13" s="13">
        <v>91104</v>
      </c>
      <c r="N13" s="13">
        <v>120249</v>
      </c>
      <c r="O13" s="52">
        <v>89659</v>
      </c>
      <c r="P13" s="13">
        <v>91206</v>
      </c>
      <c r="Q13" s="13">
        <v>107576</v>
      </c>
      <c r="R13" s="13">
        <v>95809</v>
      </c>
      <c r="S13" s="13">
        <v>49898</v>
      </c>
      <c r="T13" s="13">
        <v>56110</v>
      </c>
      <c r="U13" s="13">
        <v>67526</v>
      </c>
      <c r="V13" s="13">
        <v>72926</v>
      </c>
      <c r="W13" s="27">
        <f t="shared" si="0"/>
        <v>1186419</v>
      </c>
      <c r="X13" s="28">
        <f t="shared" si="1"/>
        <v>5.2127501642562288E-4</v>
      </c>
      <c r="Y13" s="9"/>
    </row>
    <row r="14" spans="1:142">
      <c r="A14" s="10" t="s">
        <v>828</v>
      </c>
      <c r="B14" s="44" t="s">
        <v>500</v>
      </c>
      <c r="C14" s="45" t="s">
        <v>52</v>
      </c>
      <c r="D14" s="13">
        <v>0</v>
      </c>
      <c r="E14" s="13">
        <v>0</v>
      </c>
      <c r="F14" s="13">
        <v>0</v>
      </c>
      <c r="G14" s="13">
        <v>0</v>
      </c>
      <c r="H14" s="13">
        <v>0</v>
      </c>
      <c r="I14" s="13">
        <v>0</v>
      </c>
      <c r="J14" s="13">
        <v>0</v>
      </c>
      <c r="K14" s="13">
        <v>0</v>
      </c>
      <c r="L14" s="13">
        <v>0</v>
      </c>
      <c r="M14" s="13">
        <v>0</v>
      </c>
      <c r="N14" s="13">
        <v>0</v>
      </c>
      <c r="O14" s="52">
        <v>0</v>
      </c>
      <c r="P14" s="13">
        <v>0</v>
      </c>
      <c r="Q14" s="13">
        <v>0</v>
      </c>
      <c r="R14" s="13">
        <v>0</v>
      </c>
      <c r="S14" s="13">
        <v>0</v>
      </c>
      <c r="T14" s="13">
        <v>0</v>
      </c>
      <c r="U14" s="13">
        <v>0</v>
      </c>
      <c r="V14" s="13">
        <v>1258759</v>
      </c>
      <c r="W14" s="27">
        <f t="shared" si="0"/>
        <v>1258759</v>
      </c>
      <c r="X14" s="28">
        <f t="shared" si="1"/>
        <v>5.5305892640028574E-4</v>
      </c>
      <c r="Y14" s="9"/>
    </row>
    <row r="15" spans="1:142">
      <c r="A15" s="10" t="s">
        <v>773</v>
      </c>
      <c r="B15" s="44" t="s">
        <v>500</v>
      </c>
      <c r="C15" s="45" t="s">
        <v>30</v>
      </c>
      <c r="D15" s="13">
        <v>0</v>
      </c>
      <c r="E15" s="13">
        <v>0</v>
      </c>
      <c r="F15" s="13">
        <v>0</v>
      </c>
      <c r="G15" s="13">
        <v>0</v>
      </c>
      <c r="H15" s="13">
        <v>0</v>
      </c>
      <c r="I15" s="13">
        <v>0</v>
      </c>
      <c r="J15" s="13">
        <v>0</v>
      </c>
      <c r="K15" s="13">
        <v>0</v>
      </c>
      <c r="L15" s="13">
        <v>0</v>
      </c>
      <c r="M15" s="13">
        <v>0</v>
      </c>
      <c r="N15" s="13">
        <v>0</v>
      </c>
      <c r="O15" s="52">
        <v>0</v>
      </c>
      <c r="P15" s="13">
        <v>0</v>
      </c>
      <c r="Q15" s="13">
        <v>0</v>
      </c>
      <c r="R15" s="13">
        <v>0</v>
      </c>
      <c r="S15" s="13">
        <v>200</v>
      </c>
      <c r="T15" s="13">
        <v>0</v>
      </c>
      <c r="U15" s="13">
        <v>0</v>
      </c>
      <c r="V15" s="13">
        <v>0</v>
      </c>
      <c r="W15" s="27">
        <f t="shared" si="0"/>
        <v>200</v>
      </c>
      <c r="X15" s="28">
        <f t="shared" si="1"/>
        <v>8.7873679775125458E-8</v>
      </c>
      <c r="Y15" s="9"/>
    </row>
    <row r="16" spans="1:142">
      <c r="A16" s="10" t="s">
        <v>504</v>
      </c>
      <c r="B16" s="44" t="s">
        <v>500</v>
      </c>
      <c r="C16" s="45" t="s">
        <v>98</v>
      </c>
      <c r="D16" s="13">
        <v>0</v>
      </c>
      <c r="E16" s="13">
        <v>374</v>
      </c>
      <c r="F16" s="13">
        <v>0</v>
      </c>
      <c r="G16" s="13">
        <v>19903</v>
      </c>
      <c r="H16" s="13">
        <v>27215</v>
      </c>
      <c r="I16" s="13">
        <v>33854</v>
      </c>
      <c r="J16" s="13">
        <v>7661</v>
      </c>
      <c r="K16" s="13">
        <v>10482</v>
      </c>
      <c r="L16" s="13">
        <v>33406</v>
      </c>
      <c r="M16" s="13">
        <v>54385</v>
      </c>
      <c r="N16" s="13">
        <v>50906</v>
      </c>
      <c r="O16" s="52">
        <v>71274</v>
      </c>
      <c r="P16" s="13">
        <v>76052</v>
      </c>
      <c r="Q16" s="13">
        <v>92803</v>
      </c>
      <c r="R16" s="13">
        <v>81598</v>
      </c>
      <c r="S16" s="13">
        <v>94675</v>
      </c>
      <c r="T16" s="13">
        <v>78953</v>
      </c>
      <c r="U16" s="13">
        <v>96836</v>
      </c>
      <c r="V16" s="13">
        <v>114268</v>
      </c>
      <c r="W16" s="27">
        <f t="shared" si="0"/>
        <v>944645</v>
      </c>
      <c r="X16" s="28">
        <f t="shared" si="1"/>
        <v>4.150471611558669E-4</v>
      </c>
      <c r="Y16" s="9"/>
    </row>
    <row r="17" spans="1:25">
      <c r="A17" s="10" t="s">
        <v>505</v>
      </c>
      <c r="B17" s="44" t="s">
        <v>500</v>
      </c>
      <c r="C17" s="45" t="s">
        <v>53</v>
      </c>
      <c r="D17" s="13">
        <v>0</v>
      </c>
      <c r="E17" s="13">
        <v>36569</v>
      </c>
      <c r="F17" s="13">
        <v>80855</v>
      </c>
      <c r="G17" s="13">
        <v>115707</v>
      </c>
      <c r="H17" s="13">
        <v>193734</v>
      </c>
      <c r="I17" s="13">
        <v>99297</v>
      </c>
      <c r="J17" s="13">
        <v>111805</v>
      </c>
      <c r="K17" s="13">
        <v>105747</v>
      </c>
      <c r="L17" s="13">
        <v>134714</v>
      </c>
      <c r="M17" s="13">
        <v>132074</v>
      </c>
      <c r="N17" s="13">
        <v>183581</v>
      </c>
      <c r="O17" s="52">
        <v>138965</v>
      </c>
      <c r="P17" s="13">
        <v>0</v>
      </c>
      <c r="Q17" s="13">
        <v>129986</v>
      </c>
      <c r="R17" s="13">
        <v>439836</v>
      </c>
      <c r="S17" s="13">
        <v>92915</v>
      </c>
      <c r="T17" s="13">
        <v>33974</v>
      </c>
      <c r="U17" s="13">
        <v>116356</v>
      </c>
      <c r="V17" s="13">
        <v>0</v>
      </c>
      <c r="W17" s="27">
        <f t="shared" si="0"/>
        <v>2146115</v>
      </c>
      <c r="X17" s="28">
        <f t="shared" si="1"/>
        <v>9.4293511135296678E-4</v>
      </c>
      <c r="Y17" s="9"/>
    </row>
    <row r="18" spans="1:25">
      <c r="A18" s="10" t="s">
        <v>803</v>
      </c>
      <c r="B18" s="44" t="s">
        <v>500</v>
      </c>
      <c r="C18" s="45" t="s">
        <v>30</v>
      </c>
      <c r="D18" s="13">
        <v>0</v>
      </c>
      <c r="E18" s="13">
        <v>0</v>
      </c>
      <c r="F18" s="13">
        <v>0</v>
      </c>
      <c r="G18" s="13">
        <v>0</v>
      </c>
      <c r="H18" s="13">
        <v>0</v>
      </c>
      <c r="I18" s="13">
        <v>0</v>
      </c>
      <c r="J18" s="13">
        <v>0</v>
      </c>
      <c r="K18" s="13">
        <v>0</v>
      </c>
      <c r="L18" s="13">
        <v>0</v>
      </c>
      <c r="M18" s="13">
        <v>0</v>
      </c>
      <c r="N18" s="13">
        <v>0</v>
      </c>
      <c r="O18" s="52">
        <v>0</v>
      </c>
      <c r="P18" s="13">
        <v>0</v>
      </c>
      <c r="Q18" s="13">
        <v>0</v>
      </c>
      <c r="R18" s="13">
        <v>0</v>
      </c>
      <c r="S18" s="13">
        <v>0</v>
      </c>
      <c r="T18" s="13">
        <v>0</v>
      </c>
      <c r="U18" s="13">
        <v>44161</v>
      </c>
      <c r="V18" s="13">
        <v>56761</v>
      </c>
      <c r="W18" s="27">
        <f t="shared" si="0"/>
        <v>100922</v>
      </c>
      <c r="X18" s="28">
        <f t="shared" si="1"/>
        <v>4.4341937551326052E-5</v>
      </c>
      <c r="Y18" s="9"/>
    </row>
    <row r="19" spans="1:25">
      <c r="A19" s="10" t="s">
        <v>506</v>
      </c>
      <c r="B19" s="44" t="s">
        <v>500</v>
      </c>
      <c r="C19" s="45" t="s">
        <v>8</v>
      </c>
      <c r="D19" s="13">
        <v>2566374</v>
      </c>
      <c r="E19" s="13">
        <v>3910348</v>
      </c>
      <c r="F19" s="13">
        <v>4477146</v>
      </c>
      <c r="G19" s="13">
        <v>2931348</v>
      </c>
      <c r="H19" s="13">
        <v>3070839</v>
      </c>
      <c r="I19" s="13">
        <v>2852275</v>
      </c>
      <c r="J19" s="13">
        <v>3272947</v>
      </c>
      <c r="K19" s="13">
        <v>3263671</v>
      </c>
      <c r="L19" s="13">
        <v>3284863</v>
      </c>
      <c r="M19" s="13">
        <v>3629496</v>
      </c>
      <c r="N19" s="13">
        <v>3466308</v>
      </c>
      <c r="O19" s="52">
        <v>3923211</v>
      </c>
      <c r="P19" s="13">
        <v>4230761</v>
      </c>
      <c r="Q19" s="13">
        <v>5147761</v>
      </c>
      <c r="R19" s="13">
        <v>5254201</v>
      </c>
      <c r="S19" s="13">
        <v>4633607</v>
      </c>
      <c r="T19" s="13">
        <v>4928644</v>
      </c>
      <c r="U19" s="13">
        <v>6059762</v>
      </c>
      <c r="V19" s="13">
        <v>5852250</v>
      </c>
      <c r="W19" s="27">
        <f t="shared" si="0"/>
        <v>76755812</v>
      </c>
      <c r="X19" s="28">
        <f t="shared" si="1"/>
        <v>3.3724078222838655E-2</v>
      </c>
      <c r="Y19" s="9"/>
    </row>
    <row r="20" spans="1:25">
      <c r="A20" s="10" t="s">
        <v>507</v>
      </c>
      <c r="B20" s="44" t="s">
        <v>500</v>
      </c>
      <c r="C20" s="45" t="s">
        <v>98</v>
      </c>
      <c r="D20" s="13">
        <v>0</v>
      </c>
      <c r="E20" s="13">
        <v>0</v>
      </c>
      <c r="F20" s="13">
        <v>626288</v>
      </c>
      <c r="G20" s="13">
        <v>700144</v>
      </c>
      <c r="H20" s="13">
        <v>0</v>
      </c>
      <c r="I20" s="13">
        <v>423708</v>
      </c>
      <c r="J20" s="13">
        <v>0</v>
      </c>
      <c r="K20" s="13">
        <v>417866</v>
      </c>
      <c r="L20" s="13">
        <v>774221</v>
      </c>
      <c r="M20" s="13">
        <v>422402</v>
      </c>
      <c r="N20" s="13">
        <v>781506</v>
      </c>
      <c r="O20" s="52">
        <v>461688</v>
      </c>
      <c r="P20" s="13">
        <v>761746</v>
      </c>
      <c r="Q20" s="13">
        <v>887103</v>
      </c>
      <c r="R20" s="13">
        <v>672048</v>
      </c>
      <c r="S20" s="13">
        <v>659309</v>
      </c>
      <c r="T20" s="13">
        <v>784162</v>
      </c>
      <c r="U20" s="13">
        <v>794590</v>
      </c>
      <c r="V20" s="13">
        <v>8802</v>
      </c>
      <c r="W20" s="27">
        <f t="shared" si="0"/>
        <v>9175583</v>
      </c>
      <c r="X20" s="28">
        <f t="shared" si="1"/>
        <v>4.0314612114604248E-3</v>
      </c>
      <c r="Y20" s="9"/>
    </row>
    <row r="21" spans="1:25">
      <c r="A21" s="10" t="s">
        <v>508</v>
      </c>
      <c r="B21" s="44" t="s">
        <v>500</v>
      </c>
      <c r="C21" s="45" t="s">
        <v>42</v>
      </c>
      <c r="D21" s="13">
        <v>374909</v>
      </c>
      <c r="E21" s="13">
        <v>402519</v>
      </c>
      <c r="F21" s="13">
        <v>391500</v>
      </c>
      <c r="G21" s="13">
        <v>496677</v>
      </c>
      <c r="H21" s="13">
        <v>424313</v>
      </c>
      <c r="I21" s="13">
        <v>0</v>
      </c>
      <c r="J21" s="13">
        <v>0</v>
      </c>
      <c r="K21" s="13">
        <v>0</v>
      </c>
      <c r="L21" s="13">
        <v>0</v>
      </c>
      <c r="M21" s="13">
        <v>0</v>
      </c>
      <c r="N21" s="13">
        <v>0</v>
      </c>
      <c r="O21" s="52">
        <v>0</v>
      </c>
      <c r="P21" s="13">
        <v>0</v>
      </c>
      <c r="Q21" s="13">
        <v>0</v>
      </c>
      <c r="R21" s="13">
        <v>0</v>
      </c>
      <c r="S21" s="13">
        <v>0</v>
      </c>
      <c r="T21" s="13">
        <v>0</v>
      </c>
      <c r="U21" s="13">
        <v>0</v>
      </c>
      <c r="V21" s="13">
        <v>0</v>
      </c>
      <c r="W21" s="27">
        <f t="shared" si="0"/>
        <v>2089918</v>
      </c>
      <c r="X21" s="28">
        <f t="shared" si="1"/>
        <v>9.1824392544135323E-4</v>
      </c>
      <c r="Y21" s="9"/>
    </row>
    <row r="22" spans="1:25">
      <c r="A22" s="10" t="s">
        <v>509</v>
      </c>
      <c r="B22" s="44" t="s">
        <v>500</v>
      </c>
      <c r="C22" s="45" t="s">
        <v>37</v>
      </c>
      <c r="D22" s="13">
        <v>30713</v>
      </c>
      <c r="E22" s="13">
        <v>113610</v>
      </c>
      <c r="F22" s="13">
        <v>0</v>
      </c>
      <c r="G22" s="13">
        <v>0</v>
      </c>
      <c r="H22" s="13">
        <v>0</v>
      </c>
      <c r="I22" s="13">
        <v>0</v>
      </c>
      <c r="J22" s="13">
        <v>0</v>
      </c>
      <c r="K22" s="13">
        <v>0</v>
      </c>
      <c r="L22" s="13">
        <v>0</v>
      </c>
      <c r="M22" s="13">
        <v>0</v>
      </c>
      <c r="N22" s="13">
        <v>0</v>
      </c>
      <c r="O22" s="52">
        <v>0</v>
      </c>
      <c r="P22" s="13">
        <v>0</v>
      </c>
      <c r="Q22" s="13">
        <v>0</v>
      </c>
      <c r="R22" s="13">
        <v>0</v>
      </c>
      <c r="S22" s="13">
        <v>0</v>
      </c>
      <c r="T22" s="13">
        <v>0</v>
      </c>
      <c r="U22" s="13">
        <v>0</v>
      </c>
      <c r="V22" s="13">
        <v>0</v>
      </c>
      <c r="W22" s="27">
        <f t="shared" si="0"/>
        <v>144323</v>
      </c>
      <c r="X22" s="28">
        <f t="shared" si="1"/>
        <v>6.3410965430927156E-5</v>
      </c>
      <c r="Y22" s="9"/>
    </row>
    <row r="23" spans="1:25">
      <c r="A23" s="10" t="s">
        <v>786</v>
      </c>
      <c r="B23" s="44" t="s">
        <v>500</v>
      </c>
      <c r="C23" s="45" t="s">
        <v>98</v>
      </c>
      <c r="D23" s="13">
        <v>0</v>
      </c>
      <c r="E23" s="13">
        <v>0</v>
      </c>
      <c r="F23" s="13">
        <v>0</v>
      </c>
      <c r="G23" s="13">
        <v>0</v>
      </c>
      <c r="H23" s="13">
        <v>0</v>
      </c>
      <c r="I23" s="13">
        <v>0</v>
      </c>
      <c r="J23" s="13">
        <v>0</v>
      </c>
      <c r="K23" s="13">
        <v>0</v>
      </c>
      <c r="L23" s="13">
        <v>0</v>
      </c>
      <c r="M23" s="13">
        <v>0</v>
      </c>
      <c r="N23" s="13">
        <v>0</v>
      </c>
      <c r="O23" s="52">
        <v>0</v>
      </c>
      <c r="P23" s="13">
        <v>0</v>
      </c>
      <c r="Q23" s="13">
        <v>0</v>
      </c>
      <c r="R23" s="13">
        <v>0</v>
      </c>
      <c r="S23" s="13">
        <v>0</v>
      </c>
      <c r="T23" s="13">
        <v>457183</v>
      </c>
      <c r="U23" s="13">
        <v>0</v>
      </c>
      <c r="V23" s="13">
        <v>0</v>
      </c>
      <c r="W23" s="27">
        <f t="shared" si="0"/>
        <v>457183</v>
      </c>
      <c r="X23" s="28">
        <f t="shared" si="1"/>
        <v>2.008717627031559E-4</v>
      </c>
      <c r="Y23" s="9"/>
    </row>
    <row r="24" spans="1:25">
      <c r="A24" s="10" t="s">
        <v>829</v>
      </c>
      <c r="B24" s="44" t="s">
        <v>500</v>
      </c>
      <c r="C24" s="45" t="s">
        <v>62</v>
      </c>
      <c r="D24" s="13">
        <v>0</v>
      </c>
      <c r="E24" s="13">
        <v>0</v>
      </c>
      <c r="F24" s="13">
        <v>0</v>
      </c>
      <c r="G24" s="13">
        <v>0</v>
      </c>
      <c r="H24" s="13">
        <v>0</v>
      </c>
      <c r="I24" s="13">
        <v>0</v>
      </c>
      <c r="J24" s="13">
        <v>0</v>
      </c>
      <c r="K24" s="13">
        <v>0</v>
      </c>
      <c r="L24" s="13">
        <v>0</v>
      </c>
      <c r="M24" s="13">
        <v>0</v>
      </c>
      <c r="N24" s="13">
        <v>0</v>
      </c>
      <c r="O24" s="52">
        <v>0</v>
      </c>
      <c r="P24" s="13">
        <v>0</v>
      </c>
      <c r="Q24" s="13">
        <v>0</v>
      </c>
      <c r="R24" s="13">
        <v>0</v>
      </c>
      <c r="S24" s="13">
        <v>0</v>
      </c>
      <c r="T24" s="13">
        <v>0</v>
      </c>
      <c r="U24" s="13">
        <v>0</v>
      </c>
      <c r="V24" s="13">
        <v>298179</v>
      </c>
      <c r="W24" s="27">
        <f t="shared" si="0"/>
        <v>298179</v>
      </c>
      <c r="X24" s="28">
        <f t="shared" si="1"/>
        <v>1.3101042980833566E-4</v>
      </c>
      <c r="Y24" s="9"/>
    </row>
    <row r="25" spans="1:25">
      <c r="A25" s="10" t="s">
        <v>722</v>
      </c>
      <c r="B25" s="44" t="s">
        <v>500</v>
      </c>
      <c r="C25" s="45" t="s">
        <v>45</v>
      </c>
      <c r="D25" s="13">
        <v>0</v>
      </c>
      <c r="E25" s="13">
        <v>0</v>
      </c>
      <c r="F25" s="13">
        <v>0</v>
      </c>
      <c r="G25" s="13">
        <v>0</v>
      </c>
      <c r="H25" s="13">
        <v>0</v>
      </c>
      <c r="I25" s="13">
        <v>0</v>
      </c>
      <c r="J25" s="13">
        <v>0</v>
      </c>
      <c r="K25" s="13">
        <v>0</v>
      </c>
      <c r="L25" s="13">
        <v>0</v>
      </c>
      <c r="M25" s="13">
        <v>0</v>
      </c>
      <c r="N25" s="13">
        <v>0</v>
      </c>
      <c r="O25" s="52">
        <v>136516</v>
      </c>
      <c r="P25" s="13">
        <v>299140</v>
      </c>
      <c r="Q25" s="13">
        <v>0</v>
      </c>
      <c r="R25" s="13">
        <v>294118</v>
      </c>
      <c r="S25" s="13">
        <v>302078</v>
      </c>
      <c r="T25" s="13">
        <v>326221</v>
      </c>
      <c r="U25" s="13">
        <v>371902</v>
      </c>
      <c r="V25" s="13">
        <v>348594</v>
      </c>
      <c r="W25" s="27">
        <f t="shared" si="0"/>
        <v>2078569</v>
      </c>
      <c r="X25" s="28">
        <f t="shared" si="1"/>
        <v>9.132575334825137E-4</v>
      </c>
      <c r="Y25" s="9"/>
    </row>
    <row r="26" spans="1:25">
      <c r="A26" s="10" t="s">
        <v>830</v>
      </c>
      <c r="B26" s="44" t="s">
        <v>500</v>
      </c>
      <c r="C26" s="45" t="s">
        <v>30</v>
      </c>
      <c r="D26" s="13">
        <v>0</v>
      </c>
      <c r="E26" s="13">
        <v>0</v>
      </c>
      <c r="F26" s="13">
        <v>0</v>
      </c>
      <c r="G26" s="13">
        <v>0</v>
      </c>
      <c r="H26" s="13">
        <v>0</v>
      </c>
      <c r="I26" s="13">
        <v>0</v>
      </c>
      <c r="J26" s="13">
        <v>0</v>
      </c>
      <c r="K26" s="13">
        <v>0</v>
      </c>
      <c r="L26" s="13">
        <v>0</v>
      </c>
      <c r="M26" s="13">
        <v>0</v>
      </c>
      <c r="N26" s="13">
        <v>0</v>
      </c>
      <c r="O26" s="52">
        <v>0</v>
      </c>
      <c r="P26" s="13">
        <v>0</v>
      </c>
      <c r="Q26" s="13">
        <v>0</v>
      </c>
      <c r="R26" s="13">
        <v>0</v>
      </c>
      <c r="S26" s="13">
        <v>0</v>
      </c>
      <c r="T26" s="13">
        <v>0</v>
      </c>
      <c r="U26" s="13">
        <v>0</v>
      </c>
      <c r="V26" s="13">
        <v>1154</v>
      </c>
      <c r="W26" s="27">
        <f t="shared" si="0"/>
        <v>1154</v>
      </c>
      <c r="X26" s="28">
        <f t="shared" si="1"/>
        <v>5.0703113230247392E-7</v>
      </c>
      <c r="Y26" s="9"/>
    </row>
    <row r="27" spans="1:25">
      <c r="A27" s="10" t="s">
        <v>510</v>
      </c>
      <c r="B27" s="44" t="s">
        <v>500</v>
      </c>
      <c r="C27" s="45" t="s">
        <v>30</v>
      </c>
      <c r="D27" s="13">
        <v>0</v>
      </c>
      <c r="E27" s="13">
        <v>2413388</v>
      </c>
      <c r="F27" s="13">
        <v>0</v>
      </c>
      <c r="G27" s="13">
        <v>0</v>
      </c>
      <c r="H27" s="13">
        <v>0</v>
      </c>
      <c r="I27" s="13">
        <v>0</v>
      </c>
      <c r="J27" s="13">
        <v>0</v>
      </c>
      <c r="K27" s="13">
        <v>2370</v>
      </c>
      <c r="L27" s="13">
        <v>0</v>
      </c>
      <c r="M27" s="13">
        <v>65</v>
      </c>
      <c r="N27" s="13">
        <v>35906</v>
      </c>
      <c r="O27" s="52">
        <v>56386</v>
      </c>
      <c r="P27" s="13">
        <v>73711</v>
      </c>
      <c r="Q27" s="13">
        <v>95938</v>
      </c>
      <c r="R27" s="13">
        <v>65625</v>
      </c>
      <c r="S27" s="13">
        <v>135702</v>
      </c>
      <c r="T27" s="13">
        <v>247817</v>
      </c>
      <c r="U27" s="13">
        <v>190899</v>
      </c>
      <c r="V27" s="13">
        <v>290112</v>
      </c>
      <c r="W27" s="27">
        <f t="shared" si="0"/>
        <v>3607919</v>
      </c>
      <c r="X27" s="28">
        <f t="shared" si="1"/>
        <v>1.5852055943029542E-3</v>
      </c>
      <c r="Y27" s="9"/>
    </row>
    <row r="28" spans="1:25">
      <c r="A28" s="10" t="s">
        <v>774</v>
      </c>
      <c r="B28" s="44" t="s">
        <v>500</v>
      </c>
      <c r="C28" s="45" t="s">
        <v>30</v>
      </c>
      <c r="D28" s="13">
        <v>0</v>
      </c>
      <c r="E28" s="13">
        <v>0</v>
      </c>
      <c r="F28" s="13">
        <v>0</v>
      </c>
      <c r="G28" s="13">
        <v>0</v>
      </c>
      <c r="H28" s="13">
        <v>0</v>
      </c>
      <c r="I28" s="13">
        <v>0</v>
      </c>
      <c r="J28" s="13">
        <v>0</v>
      </c>
      <c r="K28" s="13">
        <v>0</v>
      </c>
      <c r="L28" s="13">
        <v>0</v>
      </c>
      <c r="M28" s="13">
        <v>0</v>
      </c>
      <c r="N28" s="13">
        <v>0</v>
      </c>
      <c r="O28" s="52">
        <v>0</v>
      </c>
      <c r="P28" s="13">
        <v>0</v>
      </c>
      <c r="Q28" s="13">
        <v>0</v>
      </c>
      <c r="R28" s="13">
        <v>0</v>
      </c>
      <c r="S28" s="13">
        <v>24621</v>
      </c>
      <c r="T28" s="13">
        <v>54019</v>
      </c>
      <c r="U28" s="13">
        <v>62659</v>
      </c>
      <c r="V28" s="13">
        <v>372154</v>
      </c>
      <c r="W28" s="27">
        <f t="shared" si="0"/>
        <v>513453</v>
      </c>
      <c r="X28" s="28">
        <f t="shared" si="1"/>
        <v>2.2559502250788744E-4</v>
      </c>
      <c r="Y28" s="9"/>
    </row>
    <row r="29" spans="1:25">
      <c r="A29" s="10" t="s">
        <v>735</v>
      </c>
      <c r="B29" s="44" t="s">
        <v>500</v>
      </c>
      <c r="C29" s="45" t="s">
        <v>53</v>
      </c>
      <c r="D29" s="13">
        <v>0</v>
      </c>
      <c r="E29" s="13">
        <v>0</v>
      </c>
      <c r="F29" s="13">
        <v>0</v>
      </c>
      <c r="G29" s="13">
        <v>0</v>
      </c>
      <c r="H29" s="13">
        <v>0</v>
      </c>
      <c r="I29" s="13">
        <v>0</v>
      </c>
      <c r="J29" s="13">
        <v>0</v>
      </c>
      <c r="K29" s="13">
        <v>0</v>
      </c>
      <c r="L29" s="13">
        <v>0</v>
      </c>
      <c r="M29" s="13">
        <v>0</v>
      </c>
      <c r="N29" s="13">
        <v>0</v>
      </c>
      <c r="O29" s="52">
        <v>0</v>
      </c>
      <c r="P29" s="13">
        <v>17910</v>
      </c>
      <c r="Q29" s="13">
        <v>42900</v>
      </c>
      <c r="R29" s="13">
        <v>65607</v>
      </c>
      <c r="S29" s="13">
        <v>81552</v>
      </c>
      <c r="T29" s="13">
        <v>71116</v>
      </c>
      <c r="U29" s="13">
        <v>99901</v>
      </c>
      <c r="V29" s="13">
        <v>137332</v>
      </c>
      <c r="W29" s="27">
        <f t="shared" si="0"/>
        <v>516318</v>
      </c>
      <c r="X29" s="28">
        <f t="shared" si="1"/>
        <v>2.2685381297066613E-4</v>
      </c>
      <c r="Y29" s="9"/>
    </row>
    <row r="30" spans="1:25">
      <c r="A30" s="10" t="s">
        <v>511</v>
      </c>
      <c r="B30" s="44" t="s">
        <v>500</v>
      </c>
      <c r="C30" s="45" t="s">
        <v>60</v>
      </c>
      <c r="D30" s="13">
        <v>0</v>
      </c>
      <c r="E30" s="13">
        <v>0</v>
      </c>
      <c r="F30" s="13">
        <v>0</v>
      </c>
      <c r="G30" s="13">
        <v>0</v>
      </c>
      <c r="H30" s="13">
        <v>0</v>
      </c>
      <c r="I30" s="13">
        <v>65186</v>
      </c>
      <c r="J30" s="13">
        <v>113757</v>
      </c>
      <c r="K30" s="13">
        <v>112839</v>
      </c>
      <c r="L30" s="13">
        <v>115759</v>
      </c>
      <c r="M30" s="13">
        <v>121911</v>
      </c>
      <c r="N30" s="13">
        <v>112128</v>
      </c>
      <c r="O30" s="52">
        <v>113827</v>
      </c>
      <c r="P30" s="13">
        <v>119158</v>
      </c>
      <c r="Q30" s="13">
        <v>96109</v>
      </c>
      <c r="R30" s="13">
        <v>202302</v>
      </c>
      <c r="S30" s="13">
        <v>153214</v>
      </c>
      <c r="T30" s="13">
        <v>126029</v>
      </c>
      <c r="U30" s="13">
        <v>144492</v>
      </c>
      <c r="V30" s="13">
        <v>173975</v>
      </c>
      <c r="W30" s="27">
        <f t="shared" si="0"/>
        <v>1770686</v>
      </c>
      <c r="X30" s="28">
        <f t="shared" si="1"/>
        <v>7.7798347273148893E-4</v>
      </c>
      <c r="Y30" s="9"/>
    </row>
    <row r="31" spans="1:25">
      <c r="A31" s="10" t="s">
        <v>512</v>
      </c>
      <c r="B31" s="44" t="s">
        <v>500</v>
      </c>
      <c r="C31" s="45" t="s">
        <v>50</v>
      </c>
      <c r="D31" s="13">
        <v>0</v>
      </c>
      <c r="E31" s="13">
        <v>312</v>
      </c>
      <c r="F31" s="13">
        <v>0</v>
      </c>
      <c r="G31" s="13">
        <v>0</v>
      </c>
      <c r="H31" s="13">
        <v>0</v>
      </c>
      <c r="I31" s="13">
        <v>0</v>
      </c>
      <c r="J31" s="13">
        <v>0</v>
      </c>
      <c r="K31" s="13">
        <v>0</v>
      </c>
      <c r="L31" s="13">
        <v>0</v>
      </c>
      <c r="M31" s="13">
        <v>0</v>
      </c>
      <c r="N31" s="13">
        <v>0</v>
      </c>
      <c r="O31" s="52">
        <v>0</v>
      </c>
      <c r="P31" s="13">
        <v>0</v>
      </c>
      <c r="Q31" s="13">
        <v>0</v>
      </c>
      <c r="R31" s="13">
        <v>0</v>
      </c>
      <c r="S31" s="13">
        <v>0</v>
      </c>
      <c r="T31" s="13">
        <v>0</v>
      </c>
      <c r="U31" s="13">
        <v>0</v>
      </c>
      <c r="V31" s="13">
        <v>0</v>
      </c>
      <c r="W31" s="27">
        <f t="shared" si="0"/>
        <v>312</v>
      </c>
      <c r="X31" s="28">
        <f t="shared" si="1"/>
        <v>1.3708294044919571E-7</v>
      </c>
      <c r="Y31" s="9"/>
    </row>
    <row r="32" spans="1:25">
      <c r="A32" s="10" t="s">
        <v>513</v>
      </c>
      <c r="B32" s="44" t="s">
        <v>500</v>
      </c>
      <c r="C32" s="45" t="s">
        <v>50</v>
      </c>
      <c r="D32" s="13">
        <v>0</v>
      </c>
      <c r="E32" s="13">
        <v>54941</v>
      </c>
      <c r="F32" s="13">
        <v>61246</v>
      </c>
      <c r="G32" s="13">
        <v>55200</v>
      </c>
      <c r="H32" s="13">
        <v>71109</v>
      </c>
      <c r="I32" s="13">
        <v>19708</v>
      </c>
      <c r="J32" s="13">
        <v>0</v>
      </c>
      <c r="K32" s="13">
        <v>0</v>
      </c>
      <c r="L32" s="13">
        <v>0</v>
      </c>
      <c r="M32" s="13">
        <v>0</v>
      </c>
      <c r="N32" s="13">
        <v>0</v>
      </c>
      <c r="O32" s="52">
        <v>0</v>
      </c>
      <c r="P32" s="13">
        <v>0</v>
      </c>
      <c r="Q32" s="13">
        <v>0</v>
      </c>
      <c r="R32" s="13">
        <v>0</v>
      </c>
      <c r="S32" s="13">
        <v>0</v>
      </c>
      <c r="T32" s="13">
        <v>0</v>
      </c>
      <c r="U32" s="13">
        <v>0</v>
      </c>
      <c r="V32" s="13">
        <v>0</v>
      </c>
      <c r="W32" s="27">
        <f t="shared" si="0"/>
        <v>262204</v>
      </c>
      <c r="X32" s="28">
        <f t="shared" si="1"/>
        <v>1.1520415165878497E-4</v>
      </c>
      <c r="Y32" s="9"/>
    </row>
    <row r="33" spans="1:25">
      <c r="A33" s="10" t="s">
        <v>514</v>
      </c>
      <c r="B33" s="44" t="s">
        <v>500</v>
      </c>
      <c r="C33" s="45" t="s">
        <v>57</v>
      </c>
      <c r="D33" s="13">
        <v>0</v>
      </c>
      <c r="E33" s="13">
        <v>202770</v>
      </c>
      <c r="F33" s="13">
        <v>235314</v>
      </c>
      <c r="G33" s="13">
        <v>235475</v>
      </c>
      <c r="H33" s="13">
        <v>229952</v>
      </c>
      <c r="I33" s="13">
        <v>240292</v>
      </c>
      <c r="J33" s="13">
        <v>302455</v>
      </c>
      <c r="K33" s="13">
        <v>310779</v>
      </c>
      <c r="L33" s="13">
        <v>560842</v>
      </c>
      <c r="M33" s="13">
        <v>386720</v>
      </c>
      <c r="N33" s="13">
        <v>420082</v>
      </c>
      <c r="O33" s="52">
        <v>496506</v>
      </c>
      <c r="P33" s="13">
        <v>517422</v>
      </c>
      <c r="Q33" s="13">
        <v>517812</v>
      </c>
      <c r="R33" s="13">
        <v>526442</v>
      </c>
      <c r="S33" s="13">
        <v>530497</v>
      </c>
      <c r="T33" s="13">
        <v>534879</v>
      </c>
      <c r="U33" s="13">
        <v>563763</v>
      </c>
      <c r="V33" s="13">
        <v>603516</v>
      </c>
      <c r="W33" s="27">
        <f t="shared" si="0"/>
        <v>7415518</v>
      </c>
      <c r="X33" s="28">
        <f t="shared" si="1"/>
        <v>3.2581442704933939E-3</v>
      </c>
      <c r="Y33" s="9"/>
    </row>
    <row r="34" spans="1:25">
      <c r="A34" s="10" t="s">
        <v>515</v>
      </c>
      <c r="B34" s="44" t="s">
        <v>500</v>
      </c>
      <c r="C34" s="45" t="s">
        <v>55</v>
      </c>
      <c r="D34" s="13">
        <v>12315</v>
      </c>
      <c r="E34" s="13">
        <v>0</v>
      </c>
      <c r="F34" s="13">
        <v>64645</v>
      </c>
      <c r="G34" s="13">
        <v>0</v>
      </c>
      <c r="H34" s="13">
        <v>0</v>
      </c>
      <c r="I34" s="13">
        <v>0</v>
      </c>
      <c r="J34" s="13">
        <v>0</v>
      </c>
      <c r="K34" s="13">
        <v>0</v>
      </c>
      <c r="L34" s="13">
        <v>0</v>
      </c>
      <c r="M34" s="13">
        <v>0</v>
      </c>
      <c r="N34" s="13">
        <v>0</v>
      </c>
      <c r="O34" s="52">
        <v>0</v>
      </c>
      <c r="P34" s="13">
        <v>0</v>
      </c>
      <c r="Q34" s="13">
        <v>0</v>
      </c>
      <c r="R34" s="13">
        <v>0</v>
      </c>
      <c r="S34" s="13">
        <v>0</v>
      </c>
      <c r="T34" s="13">
        <v>0</v>
      </c>
      <c r="U34" s="13">
        <v>0</v>
      </c>
      <c r="V34" s="13">
        <v>0</v>
      </c>
      <c r="W34" s="27">
        <f t="shared" si="0"/>
        <v>76960</v>
      </c>
      <c r="X34" s="28">
        <f t="shared" si="1"/>
        <v>3.3813791977468276E-5</v>
      </c>
      <c r="Y34" s="9"/>
    </row>
    <row r="35" spans="1:25">
      <c r="A35" s="10" t="s">
        <v>831</v>
      </c>
      <c r="B35" s="44" t="s">
        <v>500</v>
      </c>
      <c r="C35" s="45" t="s">
        <v>57</v>
      </c>
      <c r="D35" s="13">
        <v>0</v>
      </c>
      <c r="E35" s="13">
        <v>0</v>
      </c>
      <c r="F35" s="13">
        <v>0</v>
      </c>
      <c r="G35" s="13">
        <v>0</v>
      </c>
      <c r="H35" s="13">
        <v>0</v>
      </c>
      <c r="I35" s="13">
        <v>0</v>
      </c>
      <c r="J35" s="13">
        <v>0</v>
      </c>
      <c r="K35" s="13">
        <v>0</v>
      </c>
      <c r="L35" s="13">
        <v>0</v>
      </c>
      <c r="M35" s="13">
        <v>0</v>
      </c>
      <c r="N35" s="13">
        <v>0</v>
      </c>
      <c r="O35" s="52">
        <v>0</v>
      </c>
      <c r="P35" s="13">
        <v>0</v>
      </c>
      <c r="Q35" s="13">
        <v>0</v>
      </c>
      <c r="R35" s="13">
        <v>0</v>
      </c>
      <c r="S35" s="13">
        <v>0</v>
      </c>
      <c r="T35" s="13">
        <v>0</v>
      </c>
      <c r="U35" s="13">
        <v>0</v>
      </c>
      <c r="V35" s="13">
        <v>26280</v>
      </c>
      <c r="W35" s="27">
        <f t="shared" si="0"/>
        <v>26280</v>
      </c>
      <c r="X35" s="28">
        <f t="shared" si="1"/>
        <v>1.1546601522451485E-5</v>
      </c>
      <c r="Y35" s="9"/>
    </row>
    <row r="36" spans="1:25">
      <c r="A36" s="10" t="s">
        <v>516</v>
      </c>
      <c r="B36" s="44" t="s">
        <v>500</v>
      </c>
      <c r="C36" s="45" t="s">
        <v>53</v>
      </c>
      <c r="D36" s="13">
        <v>13000</v>
      </c>
      <c r="E36" s="13">
        <v>0</v>
      </c>
      <c r="F36" s="13">
        <v>9843</v>
      </c>
      <c r="G36" s="13">
        <v>10346</v>
      </c>
      <c r="H36" s="13">
        <v>6704</v>
      </c>
      <c r="I36" s="13">
        <v>5156</v>
      </c>
      <c r="J36" s="13">
        <v>0</v>
      </c>
      <c r="K36" s="13">
        <v>0</v>
      </c>
      <c r="L36" s="13">
        <v>0</v>
      </c>
      <c r="M36" s="13">
        <v>0</v>
      </c>
      <c r="N36" s="13">
        <v>0</v>
      </c>
      <c r="O36" s="52">
        <v>0</v>
      </c>
      <c r="P36" s="13">
        <v>0</v>
      </c>
      <c r="Q36" s="13">
        <v>0</v>
      </c>
      <c r="R36" s="13">
        <v>0</v>
      </c>
      <c r="S36" s="13">
        <v>6715</v>
      </c>
      <c r="T36" s="13">
        <v>13632</v>
      </c>
      <c r="U36" s="13">
        <v>10080</v>
      </c>
      <c r="V36" s="13">
        <v>0</v>
      </c>
      <c r="W36" s="27">
        <f t="shared" si="0"/>
        <v>75476</v>
      </c>
      <c r="X36" s="28">
        <f t="shared" ref="X36:X54" si="2">(W36/W$334)</f>
        <v>3.3161769273536842E-5</v>
      </c>
      <c r="Y36" s="9"/>
    </row>
    <row r="37" spans="1:25">
      <c r="A37" s="10" t="s">
        <v>517</v>
      </c>
      <c r="B37" s="44" t="s">
        <v>500</v>
      </c>
      <c r="C37" s="45" t="s">
        <v>51</v>
      </c>
      <c r="D37" s="13">
        <v>0</v>
      </c>
      <c r="E37" s="13">
        <v>0</v>
      </c>
      <c r="F37" s="13">
        <v>0</v>
      </c>
      <c r="G37" s="13">
        <v>74959</v>
      </c>
      <c r="H37" s="13">
        <v>0</v>
      </c>
      <c r="I37" s="13">
        <v>84675</v>
      </c>
      <c r="J37" s="13">
        <v>91080</v>
      </c>
      <c r="K37" s="13">
        <v>76399</v>
      </c>
      <c r="L37" s="13">
        <v>96161</v>
      </c>
      <c r="M37" s="13">
        <v>117686</v>
      </c>
      <c r="N37" s="13">
        <v>126498</v>
      </c>
      <c r="O37" s="52">
        <v>0</v>
      </c>
      <c r="P37" s="13">
        <v>0</v>
      </c>
      <c r="Q37" s="13">
        <v>0</v>
      </c>
      <c r="R37" s="13">
        <v>48135</v>
      </c>
      <c r="S37" s="13">
        <v>0</v>
      </c>
      <c r="T37" s="13">
        <v>0</v>
      </c>
      <c r="U37" s="13">
        <v>0</v>
      </c>
      <c r="V37" s="13">
        <v>0</v>
      </c>
      <c r="W37" s="27">
        <f t="shared" si="0"/>
        <v>715593</v>
      </c>
      <c r="X37" s="28">
        <f t="shared" si="2"/>
        <v>3.1440895065660673E-4</v>
      </c>
      <c r="Y37" s="9"/>
    </row>
    <row r="38" spans="1:25">
      <c r="A38" s="10" t="s">
        <v>712</v>
      </c>
      <c r="B38" s="44" t="s">
        <v>500</v>
      </c>
      <c r="C38" s="45" t="s">
        <v>42</v>
      </c>
      <c r="D38" s="13">
        <v>0</v>
      </c>
      <c r="E38" s="13">
        <v>0</v>
      </c>
      <c r="F38" s="13">
        <v>0</v>
      </c>
      <c r="G38" s="13">
        <v>0</v>
      </c>
      <c r="H38" s="13">
        <v>0</v>
      </c>
      <c r="I38" s="13">
        <v>0</v>
      </c>
      <c r="J38" s="13">
        <v>0</v>
      </c>
      <c r="K38" s="13">
        <v>0</v>
      </c>
      <c r="L38" s="13">
        <v>0</v>
      </c>
      <c r="M38" s="13">
        <v>0</v>
      </c>
      <c r="N38" s="13">
        <v>5724</v>
      </c>
      <c r="O38" s="52">
        <v>8313</v>
      </c>
      <c r="P38" s="13">
        <v>0</v>
      </c>
      <c r="Q38" s="13">
        <v>0</v>
      </c>
      <c r="R38" s="13">
        <v>0</v>
      </c>
      <c r="S38" s="13">
        <v>0</v>
      </c>
      <c r="T38" s="13">
        <v>0</v>
      </c>
      <c r="U38" s="13">
        <v>0</v>
      </c>
      <c r="V38" s="13">
        <v>0</v>
      </c>
      <c r="W38" s="27">
        <f t="shared" si="0"/>
        <v>14037</v>
      </c>
      <c r="X38" s="28">
        <f t="shared" si="2"/>
        <v>6.1674142150171804E-6</v>
      </c>
      <c r="Y38" s="9"/>
    </row>
    <row r="39" spans="1:25">
      <c r="A39" s="10" t="s">
        <v>748</v>
      </c>
      <c r="B39" s="44" t="s">
        <v>500</v>
      </c>
      <c r="C39" s="45" t="s">
        <v>30</v>
      </c>
      <c r="D39" s="13">
        <v>0</v>
      </c>
      <c r="E39" s="13">
        <v>0</v>
      </c>
      <c r="F39" s="13">
        <v>0</v>
      </c>
      <c r="G39" s="13">
        <v>0</v>
      </c>
      <c r="H39" s="13">
        <v>0</v>
      </c>
      <c r="I39" s="13">
        <v>0</v>
      </c>
      <c r="J39" s="13">
        <v>0</v>
      </c>
      <c r="K39" s="13">
        <v>0</v>
      </c>
      <c r="L39" s="13">
        <v>0</v>
      </c>
      <c r="M39" s="13">
        <v>0</v>
      </c>
      <c r="N39" s="13">
        <v>0</v>
      </c>
      <c r="O39" s="52">
        <v>0</v>
      </c>
      <c r="P39" s="13">
        <v>0</v>
      </c>
      <c r="Q39" s="13">
        <v>265</v>
      </c>
      <c r="R39" s="13">
        <v>0</v>
      </c>
      <c r="S39" s="13">
        <v>0</v>
      </c>
      <c r="T39" s="13">
        <v>0</v>
      </c>
      <c r="U39" s="13">
        <v>0</v>
      </c>
      <c r="V39" s="13">
        <v>0</v>
      </c>
      <c r="W39" s="27">
        <f t="shared" si="0"/>
        <v>265</v>
      </c>
      <c r="X39" s="28">
        <f t="shared" si="2"/>
        <v>1.1643262570204123E-7</v>
      </c>
      <c r="Y39" s="9"/>
    </row>
    <row r="40" spans="1:25">
      <c r="A40" s="10" t="s">
        <v>804</v>
      </c>
      <c r="B40" s="44" t="s">
        <v>500</v>
      </c>
      <c r="C40" s="45" t="s">
        <v>38</v>
      </c>
      <c r="D40" s="13">
        <v>0</v>
      </c>
      <c r="E40" s="13">
        <v>0</v>
      </c>
      <c r="F40" s="13">
        <v>0</v>
      </c>
      <c r="G40" s="13">
        <v>0</v>
      </c>
      <c r="H40" s="13">
        <v>0</v>
      </c>
      <c r="I40" s="13">
        <v>0</v>
      </c>
      <c r="J40" s="13">
        <v>0</v>
      </c>
      <c r="K40" s="13">
        <v>0</v>
      </c>
      <c r="L40" s="13">
        <v>0</v>
      </c>
      <c r="M40" s="13">
        <v>0</v>
      </c>
      <c r="N40" s="13">
        <v>0</v>
      </c>
      <c r="O40" s="52">
        <v>0</v>
      </c>
      <c r="P40" s="13">
        <v>0</v>
      </c>
      <c r="Q40" s="13">
        <v>0</v>
      </c>
      <c r="R40" s="13">
        <v>0</v>
      </c>
      <c r="S40" s="13">
        <v>0</v>
      </c>
      <c r="T40" s="13">
        <v>0</v>
      </c>
      <c r="U40" s="13">
        <v>3293219</v>
      </c>
      <c r="V40" s="13">
        <v>455226</v>
      </c>
      <c r="W40" s="27">
        <f t="shared" si="0"/>
        <v>3748445</v>
      </c>
      <c r="X40" s="28">
        <f t="shared" si="2"/>
        <v>1.6469482779233506E-3</v>
      </c>
      <c r="Y40" s="9"/>
    </row>
    <row r="41" spans="1:25">
      <c r="A41" s="10" t="s">
        <v>518</v>
      </c>
      <c r="B41" s="44" t="s">
        <v>500</v>
      </c>
      <c r="C41" s="45" t="s">
        <v>38</v>
      </c>
      <c r="D41" s="13">
        <v>1077366</v>
      </c>
      <c r="E41" s="13">
        <v>1341983</v>
      </c>
      <c r="F41" s="13">
        <v>1341092</v>
      </c>
      <c r="G41" s="13">
        <v>0</v>
      </c>
      <c r="H41" s="13">
        <v>0</v>
      </c>
      <c r="I41" s="13">
        <v>1388328</v>
      </c>
      <c r="J41" s="13">
        <v>0</v>
      </c>
      <c r="K41" s="13">
        <v>1373862</v>
      </c>
      <c r="L41" s="13">
        <v>1288424</v>
      </c>
      <c r="M41" s="13">
        <v>1274176</v>
      </c>
      <c r="N41" s="13">
        <v>1388934</v>
      </c>
      <c r="O41" s="52">
        <v>1412682</v>
      </c>
      <c r="P41" s="13">
        <v>1439660</v>
      </c>
      <c r="Q41" s="13">
        <v>1347436</v>
      </c>
      <c r="R41" s="13">
        <v>1431690</v>
      </c>
      <c r="S41" s="13">
        <v>1319833</v>
      </c>
      <c r="T41" s="13">
        <v>0</v>
      </c>
      <c r="U41" s="13">
        <v>0</v>
      </c>
      <c r="V41" s="13">
        <v>0</v>
      </c>
      <c r="W41" s="27">
        <f t="shared" si="0"/>
        <v>17425466</v>
      </c>
      <c r="X41" s="28">
        <f t="shared" si="2"/>
        <v>7.6561990960816815E-3</v>
      </c>
      <c r="Y41" s="9"/>
    </row>
    <row r="42" spans="1:25">
      <c r="A42" s="10" t="s">
        <v>758</v>
      </c>
      <c r="B42" s="44" t="s">
        <v>500</v>
      </c>
      <c r="C42" s="45" t="s">
        <v>30</v>
      </c>
      <c r="D42" s="13">
        <v>0</v>
      </c>
      <c r="E42" s="13">
        <v>0</v>
      </c>
      <c r="F42" s="13">
        <v>0</v>
      </c>
      <c r="G42" s="13">
        <v>0</v>
      </c>
      <c r="H42" s="13">
        <v>0</v>
      </c>
      <c r="I42" s="13">
        <v>0</v>
      </c>
      <c r="J42" s="13">
        <v>0</v>
      </c>
      <c r="K42" s="13">
        <v>0</v>
      </c>
      <c r="L42" s="13">
        <v>0</v>
      </c>
      <c r="M42" s="13">
        <v>0</v>
      </c>
      <c r="N42" s="13">
        <v>0</v>
      </c>
      <c r="O42" s="52">
        <v>0</v>
      </c>
      <c r="P42" s="13">
        <v>0</v>
      </c>
      <c r="Q42" s="13">
        <v>0</v>
      </c>
      <c r="R42" s="13">
        <v>390</v>
      </c>
      <c r="S42" s="13">
        <v>0</v>
      </c>
      <c r="T42" s="13">
        <v>0</v>
      </c>
      <c r="U42" s="13">
        <v>0</v>
      </c>
      <c r="V42" s="13">
        <v>0</v>
      </c>
      <c r="W42" s="27">
        <f t="shared" si="0"/>
        <v>390</v>
      </c>
      <c r="X42" s="28">
        <f t="shared" si="2"/>
        <v>1.7135367556149465E-7</v>
      </c>
      <c r="Y42" s="9"/>
    </row>
    <row r="43" spans="1:25">
      <c r="A43" s="10" t="s">
        <v>519</v>
      </c>
      <c r="B43" s="44" t="s">
        <v>500</v>
      </c>
      <c r="C43" s="45" t="s">
        <v>30</v>
      </c>
      <c r="D43" s="13">
        <v>221222</v>
      </c>
      <c r="E43" s="13">
        <v>477096</v>
      </c>
      <c r="F43" s="13">
        <v>2211692</v>
      </c>
      <c r="G43" s="13">
        <v>660181</v>
      </c>
      <c r="H43" s="13">
        <v>665662</v>
      </c>
      <c r="I43" s="13">
        <v>631816</v>
      </c>
      <c r="J43" s="13">
        <v>585524</v>
      </c>
      <c r="K43" s="13">
        <v>555855</v>
      </c>
      <c r="L43" s="13">
        <v>553990</v>
      </c>
      <c r="M43" s="13">
        <v>0</v>
      </c>
      <c r="N43" s="13">
        <v>0</v>
      </c>
      <c r="O43" s="52">
        <v>0</v>
      </c>
      <c r="P43" s="13">
        <v>0</v>
      </c>
      <c r="Q43" s="13">
        <v>0</v>
      </c>
      <c r="R43" s="13">
        <v>0</v>
      </c>
      <c r="S43" s="13">
        <v>0</v>
      </c>
      <c r="T43" s="13">
        <v>0</v>
      </c>
      <c r="U43" s="13">
        <v>0</v>
      </c>
      <c r="V43" s="13">
        <v>0</v>
      </c>
      <c r="W43" s="27">
        <f t="shared" si="0"/>
        <v>6563038</v>
      </c>
      <c r="X43" s="28">
        <f t="shared" si="2"/>
        <v>2.883591497819899E-3</v>
      </c>
      <c r="Y43" s="9"/>
    </row>
    <row r="44" spans="1:25">
      <c r="A44" s="10" t="s">
        <v>775</v>
      </c>
      <c r="B44" s="44" t="s">
        <v>500</v>
      </c>
      <c r="C44" s="45" t="s">
        <v>36</v>
      </c>
      <c r="D44" s="13">
        <v>0</v>
      </c>
      <c r="E44" s="13">
        <v>0</v>
      </c>
      <c r="F44" s="13">
        <v>0</v>
      </c>
      <c r="G44" s="13">
        <v>0</v>
      </c>
      <c r="H44" s="13">
        <v>0</v>
      </c>
      <c r="I44" s="13">
        <v>0</v>
      </c>
      <c r="J44" s="13">
        <v>0</v>
      </c>
      <c r="K44" s="13">
        <v>0</v>
      </c>
      <c r="L44" s="13">
        <v>0</v>
      </c>
      <c r="M44" s="13">
        <v>0</v>
      </c>
      <c r="N44" s="13">
        <v>0</v>
      </c>
      <c r="O44" s="52">
        <v>0</v>
      </c>
      <c r="P44" s="13">
        <v>0</v>
      </c>
      <c r="Q44" s="13">
        <v>0</v>
      </c>
      <c r="R44" s="13">
        <v>0</v>
      </c>
      <c r="S44" s="13">
        <v>8330</v>
      </c>
      <c r="T44" s="13">
        <v>0</v>
      </c>
      <c r="U44" s="13">
        <v>0</v>
      </c>
      <c r="V44" s="13">
        <v>0</v>
      </c>
      <c r="W44" s="27">
        <f t="shared" si="0"/>
        <v>8330</v>
      </c>
      <c r="X44" s="28">
        <f t="shared" si="2"/>
        <v>3.659938762633975E-6</v>
      </c>
      <c r="Y44" s="9"/>
    </row>
    <row r="45" spans="1:25">
      <c r="A45" s="10" t="s">
        <v>520</v>
      </c>
      <c r="B45" s="44" t="s">
        <v>500</v>
      </c>
      <c r="C45" s="45" t="s">
        <v>27</v>
      </c>
      <c r="D45" s="13">
        <v>0</v>
      </c>
      <c r="E45" s="13">
        <v>0</v>
      </c>
      <c r="F45" s="13">
        <v>105649</v>
      </c>
      <c r="G45" s="13">
        <v>241494</v>
      </c>
      <c r="H45" s="13">
        <v>152355</v>
      </c>
      <c r="I45" s="13">
        <v>161791</v>
      </c>
      <c r="J45" s="13">
        <v>163902</v>
      </c>
      <c r="K45" s="13">
        <v>167076</v>
      </c>
      <c r="L45" s="13">
        <v>212438</v>
      </c>
      <c r="M45" s="13">
        <v>175028</v>
      </c>
      <c r="N45" s="13">
        <v>220543</v>
      </c>
      <c r="O45" s="52">
        <v>268089</v>
      </c>
      <c r="P45" s="13">
        <v>230460</v>
      </c>
      <c r="Q45" s="13">
        <v>209841</v>
      </c>
      <c r="R45" s="13">
        <v>0</v>
      </c>
      <c r="S45" s="13">
        <v>0</v>
      </c>
      <c r="T45" s="13">
        <v>0</v>
      </c>
      <c r="U45" s="13">
        <v>0</v>
      </c>
      <c r="V45" s="13">
        <v>0</v>
      </c>
      <c r="W45" s="27">
        <f t="shared" si="0"/>
        <v>2308666</v>
      </c>
      <c r="X45" s="28">
        <f t="shared" si="2"/>
        <v>1.0143548839585989E-3</v>
      </c>
      <c r="Y45" s="9"/>
    </row>
    <row r="46" spans="1:25">
      <c r="A46" s="10" t="s">
        <v>805</v>
      </c>
      <c r="B46" s="44" t="s">
        <v>500</v>
      </c>
      <c r="C46" s="45" t="s">
        <v>45</v>
      </c>
      <c r="D46" s="13">
        <v>0</v>
      </c>
      <c r="E46" s="13">
        <v>0</v>
      </c>
      <c r="F46" s="13">
        <v>0</v>
      </c>
      <c r="G46" s="13">
        <v>0</v>
      </c>
      <c r="H46" s="13">
        <v>0</v>
      </c>
      <c r="I46" s="13">
        <v>0</v>
      </c>
      <c r="J46" s="13">
        <v>0</v>
      </c>
      <c r="K46" s="13">
        <v>0</v>
      </c>
      <c r="L46" s="13">
        <v>0</v>
      </c>
      <c r="M46" s="13">
        <v>0</v>
      </c>
      <c r="N46" s="13">
        <v>0</v>
      </c>
      <c r="O46" s="52">
        <v>0</v>
      </c>
      <c r="P46" s="13">
        <v>0</v>
      </c>
      <c r="Q46" s="13">
        <v>0</v>
      </c>
      <c r="R46" s="13">
        <v>0</v>
      </c>
      <c r="S46" s="13">
        <v>0</v>
      </c>
      <c r="T46" s="13">
        <v>0</v>
      </c>
      <c r="U46" s="13">
        <v>369411</v>
      </c>
      <c r="V46" s="13">
        <v>486761</v>
      </c>
      <c r="W46" s="27">
        <f t="shared" si="0"/>
        <v>856172</v>
      </c>
      <c r="X46" s="28">
        <f t="shared" si="2"/>
        <v>3.7617492080214353E-4</v>
      </c>
      <c r="Y46" s="9"/>
    </row>
    <row r="47" spans="1:25">
      <c r="A47" s="10" t="s">
        <v>759</v>
      </c>
      <c r="B47" s="44" t="s">
        <v>500</v>
      </c>
      <c r="C47" s="45" t="s">
        <v>45</v>
      </c>
      <c r="D47" s="13">
        <v>0</v>
      </c>
      <c r="E47" s="13">
        <v>0</v>
      </c>
      <c r="F47" s="13">
        <v>0</v>
      </c>
      <c r="G47" s="13">
        <v>0</v>
      </c>
      <c r="H47" s="13">
        <v>0</v>
      </c>
      <c r="I47" s="13">
        <v>0</v>
      </c>
      <c r="J47" s="13">
        <v>0</v>
      </c>
      <c r="K47" s="13">
        <v>0</v>
      </c>
      <c r="L47" s="13">
        <v>0</v>
      </c>
      <c r="M47" s="13">
        <v>0</v>
      </c>
      <c r="N47" s="13">
        <v>0</v>
      </c>
      <c r="O47" s="52">
        <v>0</v>
      </c>
      <c r="P47" s="13">
        <v>0</v>
      </c>
      <c r="Q47" s="13">
        <v>0</v>
      </c>
      <c r="R47" s="13">
        <v>278803</v>
      </c>
      <c r="S47" s="13">
        <v>255069</v>
      </c>
      <c r="T47" s="13">
        <v>290475</v>
      </c>
      <c r="U47" s="13">
        <v>247663</v>
      </c>
      <c r="V47" s="13">
        <v>274530</v>
      </c>
      <c r="W47" s="27">
        <f t="shared" si="0"/>
        <v>1346540</v>
      </c>
      <c r="X47" s="28">
        <f t="shared" si="2"/>
        <v>5.9162712382198712E-4</v>
      </c>
      <c r="Y47" s="9"/>
    </row>
    <row r="48" spans="1:25">
      <c r="A48" s="10" t="s">
        <v>521</v>
      </c>
      <c r="B48" s="44" t="s">
        <v>500</v>
      </c>
      <c r="C48" s="45" t="s">
        <v>30</v>
      </c>
      <c r="D48" s="13">
        <v>0</v>
      </c>
      <c r="E48" s="13">
        <v>0</v>
      </c>
      <c r="F48" s="13">
        <v>0</v>
      </c>
      <c r="G48" s="13">
        <v>0</v>
      </c>
      <c r="H48" s="13">
        <v>0</v>
      </c>
      <c r="I48" s="13">
        <v>0</v>
      </c>
      <c r="J48" s="13">
        <v>0</v>
      </c>
      <c r="K48" s="13">
        <v>3490</v>
      </c>
      <c r="L48" s="13">
        <v>0</v>
      </c>
      <c r="M48" s="13">
        <v>0</v>
      </c>
      <c r="N48" s="13">
        <v>0</v>
      </c>
      <c r="O48" s="52">
        <v>0</v>
      </c>
      <c r="P48" s="13">
        <v>0</v>
      </c>
      <c r="Q48" s="13">
        <v>0</v>
      </c>
      <c r="R48" s="13">
        <v>0</v>
      </c>
      <c r="S48" s="13">
        <v>0</v>
      </c>
      <c r="T48" s="13">
        <v>0</v>
      </c>
      <c r="U48" s="13">
        <v>0</v>
      </c>
      <c r="V48" s="13">
        <v>0</v>
      </c>
      <c r="W48" s="27">
        <f t="shared" si="0"/>
        <v>3490</v>
      </c>
      <c r="X48" s="28">
        <f t="shared" si="2"/>
        <v>1.5333957120759392E-6</v>
      </c>
      <c r="Y48" s="9"/>
    </row>
    <row r="49" spans="1:25">
      <c r="A49" s="10" t="s">
        <v>522</v>
      </c>
      <c r="B49" s="44" t="s">
        <v>500</v>
      </c>
      <c r="C49" s="45" t="s">
        <v>8</v>
      </c>
      <c r="D49" s="13">
        <v>0</v>
      </c>
      <c r="E49" s="13">
        <v>0</v>
      </c>
      <c r="F49" s="13">
        <v>2250</v>
      </c>
      <c r="G49" s="13">
        <v>0</v>
      </c>
      <c r="H49" s="13">
        <v>0</v>
      </c>
      <c r="I49" s="13">
        <v>0</v>
      </c>
      <c r="J49" s="13">
        <v>0</v>
      </c>
      <c r="K49" s="13">
        <v>0</v>
      </c>
      <c r="L49" s="13">
        <v>0</v>
      </c>
      <c r="M49" s="13">
        <v>0</v>
      </c>
      <c r="N49" s="13">
        <v>0</v>
      </c>
      <c r="O49" s="52">
        <v>0</v>
      </c>
      <c r="P49" s="13">
        <v>0</v>
      </c>
      <c r="Q49" s="13">
        <v>0</v>
      </c>
      <c r="R49" s="13">
        <v>0</v>
      </c>
      <c r="S49" s="13">
        <v>0</v>
      </c>
      <c r="T49" s="13">
        <v>0</v>
      </c>
      <c r="U49" s="13">
        <v>0</v>
      </c>
      <c r="V49" s="13">
        <v>0</v>
      </c>
      <c r="W49" s="27">
        <f t="shared" si="0"/>
        <v>2250</v>
      </c>
      <c r="X49" s="28">
        <f t="shared" si="2"/>
        <v>9.8857889747016125E-7</v>
      </c>
      <c r="Y49" s="9"/>
    </row>
    <row r="50" spans="1:25">
      <c r="A50" s="10" t="s">
        <v>523</v>
      </c>
      <c r="B50" s="44" t="s">
        <v>500</v>
      </c>
      <c r="C50" s="45" t="s">
        <v>53</v>
      </c>
      <c r="D50" s="13">
        <v>0</v>
      </c>
      <c r="E50" s="13">
        <v>0</v>
      </c>
      <c r="F50" s="13">
        <v>0</v>
      </c>
      <c r="G50" s="13">
        <v>0</v>
      </c>
      <c r="H50" s="13">
        <v>0</v>
      </c>
      <c r="I50" s="13">
        <v>0</v>
      </c>
      <c r="J50" s="13">
        <v>0</v>
      </c>
      <c r="K50" s="13">
        <v>0</v>
      </c>
      <c r="L50" s="13">
        <v>365587</v>
      </c>
      <c r="M50" s="13">
        <v>0</v>
      </c>
      <c r="N50" s="13">
        <v>0</v>
      </c>
      <c r="O50" s="52">
        <v>0</v>
      </c>
      <c r="P50" s="13">
        <v>0</v>
      </c>
      <c r="Q50" s="13">
        <v>0</v>
      </c>
      <c r="R50" s="13">
        <v>0</v>
      </c>
      <c r="S50" s="13">
        <v>105853</v>
      </c>
      <c r="T50" s="13">
        <v>0</v>
      </c>
      <c r="U50" s="13">
        <v>0</v>
      </c>
      <c r="V50" s="13">
        <v>0</v>
      </c>
      <c r="W50" s="27">
        <f t="shared" si="0"/>
        <v>471440</v>
      </c>
      <c r="X50" s="28">
        <f t="shared" si="2"/>
        <v>2.0713583796592571E-4</v>
      </c>
      <c r="Y50" s="9"/>
    </row>
    <row r="51" spans="1:25">
      <c r="A51" s="10" t="s">
        <v>832</v>
      </c>
      <c r="B51" s="44" t="s">
        <v>500</v>
      </c>
      <c r="C51" s="45" t="s">
        <v>55</v>
      </c>
      <c r="D51" s="13">
        <v>0</v>
      </c>
      <c r="E51" s="13">
        <v>0</v>
      </c>
      <c r="F51" s="13">
        <v>0</v>
      </c>
      <c r="G51" s="13">
        <v>0</v>
      </c>
      <c r="H51" s="13">
        <v>0</v>
      </c>
      <c r="I51" s="13">
        <v>0</v>
      </c>
      <c r="J51" s="13">
        <v>0</v>
      </c>
      <c r="K51" s="13">
        <v>0</v>
      </c>
      <c r="L51" s="13">
        <v>0</v>
      </c>
      <c r="M51" s="13">
        <v>0</v>
      </c>
      <c r="N51" s="13">
        <v>0</v>
      </c>
      <c r="O51" s="52">
        <v>0</v>
      </c>
      <c r="P51" s="13">
        <v>0</v>
      </c>
      <c r="Q51" s="13">
        <v>0</v>
      </c>
      <c r="R51" s="13">
        <v>0</v>
      </c>
      <c r="S51" s="13">
        <v>0</v>
      </c>
      <c r="T51" s="13">
        <v>0</v>
      </c>
      <c r="U51" s="13">
        <v>0</v>
      </c>
      <c r="V51" s="13">
        <v>198325</v>
      </c>
      <c r="W51" s="27">
        <f t="shared" si="0"/>
        <v>198325</v>
      </c>
      <c r="X51" s="28">
        <f t="shared" si="2"/>
        <v>8.7137737707008778E-5</v>
      </c>
      <c r="Y51" s="9"/>
    </row>
    <row r="52" spans="1:25">
      <c r="A52" s="10" t="s">
        <v>524</v>
      </c>
      <c r="B52" s="44" t="s">
        <v>500</v>
      </c>
      <c r="C52" s="45" t="s">
        <v>68</v>
      </c>
      <c r="D52" s="13">
        <v>1369</v>
      </c>
      <c r="E52" s="13">
        <v>0</v>
      </c>
      <c r="F52" s="13">
        <v>0</v>
      </c>
      <c r="G52" s="13">
        <v>0</v>
      </c>
      <c r="H52" s="13">
        <v>0</v>
      </c>
      <c r="I52" s="13">
        <v>1337</v>
      </c>
      <c r="J52" s="13">
        <v>3183</v>
      </c>
      <c r="K52" s="13">
        <v>0</v>
      </c>
      <c r="L52" s="13">
        <v>0</v>
      </c>
      <c r="M52" s="13">
        <v>0</v>
      </c>
      <c r="N52" s="13">
        <v>0</v>
      </c>
      <c r="O52" s="52">
        <v>0</v>
      </c>
      <c r="P52" s="13">
        <v>0</v>
      </c>
      <c r="Q52" s="13">
        <v>0</v>
      </c>
      <c r="R52" s="13">
        <v>0</v>
      </c>
      <c r="S52" s="13">
        <v>0</v>
      </c>
      <c r="T52" s="13">
        <v>0</v>
      </c>
      <c r="U52" s="13">
        <v>0</v>
      </c>
      <c r="V52" s="13">
        <v>0</v>
      </c>
      <c r="W52" s="27">
        <f t="shared" si="0"/>
        <v>5889</v>
      </c>
      <c r="X52" s="28">
        <f t="shared" si="2"/>
        <v>2.5874405009785691E-6</v>
      </c>
      <c r="Y52" s="9"/>
    </row>
    <row r="53" spans="1:25">
      <c r="A53" s="10" t="s">
        <v>525</v>
      </c>
      <c r="B53" s="44" t="s">
        <v>500</v>
      </c>
      <c r="C53" s="45" t="s">
        <v>55</v>
      </c>
      <c r="D53" s="13">
        <v>0</v>
      </c>
      <c r="E53" s="13">
        <v>6077</v>
      </c>
      <c r="F53" s="13">
        <v>0</v>
      </c>
      <c r="G53" s="13">
        <v>0</v>
      </c>
      <c r="H53" s="13">
        <v>0</v>
      </c>
      <c r="I53" s="13">
        <v>0</v>
      </c>
      <c r="J53" s="13">
        <v>0</v>
      </c>
      <c r="K53" s="13">
        <v>0</v>
      </c>
      <c r="L53" s="13">
        <v>0</v>
      </c>
      <c r="M53" s="13">
        <v>0</v>
      </c>
      <c r="N53" s="13">
        <v>0</v>
      </c>
      <c r="O53" s="52">
        <v>0</v>
      </c>
      <c r="P53" s="13">
        <v>0</v>
      </c>
      <c r="Q53" s="13">
        <v>0</v>
      </c>
      <c r="R53" s="13">
        <v>0</v>
      </c>
      <c r="S53" s="13">
        <v>0</v>
      </c>
      <c r="T53" s="13">
        <v>0</v>
      </c>
      <c r="U53" s="13">
        <v>0</v>
      </c>
      <c r="V53" s="13">
        <v>0</v>
      </c>
      <c r="W53" s="27">
        <f t="shared" si="0"/>
        <v>6077</v>
      </c>
      <c r="X53" s="28">
        <f t="shared" si="2"/>
        <v>2.6700417599671869E-6</v>
      </c>
      <c r="Y53" s="9"/>
    </row>
    <row r="54" spans="1:25">
      <c r="A54" s="10" t="s">
        <v>526</v>
      </c>
      <c r="B54" s="44" t="s">
        <v>500</v>
      </c>
      <c r="C54" s="45" t="s">
        <v>68</v>
      </c>
      <c r="D54" s="13">
        <v>0</v>
      </c>
      <c r="E54" s="13">
        <v>5206276</v>
      </c>
      <c r="F54" s="13"/>
      <c r="G54" s="13">
        <v>0</v>
      </c>
      <c r="H54" s="13">
        <v>0</v>
      </c>
      <c r="I54" s="13">
        <v>0</v>
      </c>
      <c r="J54" s="13">
        <v>0</v>
      </c>
      <c r="K54" s="13">
        <v>0</v>
      </c>
      <c r="L54" s="13">
        <v>0</v>
      </c>
      <c r="M54" s="13">
        <v>0</v>
      </c>
      <c r="N54" s="13">
        <v>0</v>
      </c>
      <c r="O54" s="52">
        <v>0</v>
      </c>
      <c r="P54" s="13">
        <v>0</v>
      </c>
      <c r="Q54" s="13">
        <v>0</v>
      </c>
      <c r="R54" s="13">
        <v>0</v>
      </c>
      <c r="S54" s="13">
        <v>0</v>
      </c>
      <c r="T54" s="13">
        <v>0</v>
      </c>
      <c r="U54" s="13">
        <v>0</v>
      </c>
      <c r="V54" s="13">
        <v>0</v>
      </c>
      <c r="W54" s="27">
        <f t="shared" si="0"/>
        <v>5206276</v>
      </c>
      <c r="X54" s="28">
        <f t="shared" si="2"/>
        <v>2.2874731502246053E-3</v>
      </c>
      <c r="Y54" s="9"/>
    </row>
    <row r="55" spans="1:25">
      <c r="A55" s="10" t="s">
        <v>833</v>
      </c>
      <c r="B55" s="44" t="s">
        <v>500</v>
      </c>
      <c r="C55" s="45" t="s">
        <v>53</v>
      </c>
      <c r="D55" s="13">
        <v>0</v>
      </c>
      <c r="E55" s="13">
        <v>0</v>
      </c>
      <c r="F55" s="13">
        <v>0</v>
      </c>
      <c r="G55" s="13">
        <v>0</v>
      </c>
      <c r="H55" s="13">
        <v>0</v>
      </c>
      <c r="I55" s="13">
        <v>0</v>
      </c>
      <c r="J55" s="13">
        <v>0</v>
      </c>
      <c r="K55" s="13">
        <v>0</v>
      </c>
      <c r="L55" s="13">
        <v>0</v>
      </c>
      <c r="M55" s="13">
        <v>0</v>
      </c>
      <c r="N55" s="13">
        <v>0</v>
      </c>
      <c r="O55" s="52">
        <v>0</v>
      </c>
      <c r="P55" s="13">
        <v>0</v>
      </c>
      <c r="Q55" s="13">
        <v>0</v>
      </c>
      <c r="R55" s="13">
        <v>0</v>
      </c>
      <c r="S55" s="13">
        <v>0</v>
      </c>
      <c r="T55" s="13">
        <v>0</v>
      </c>
      <c r="U55" s="13">
        <v>0</v>
      </c>
      <c r="V55" s="13">
        <v>3245</v>
      </c>
      <c r="W55" s="27"/>
      <c r="X55" s="28"/>
      <c r="Y55" s="9"/>
    </row>
    <row r="56" spans="1:25">
      <c r="A56" s="10" t="s">
        <v>723</v>
      </c>
      <c r="B56" s="44" t="s">
        <v>500</v>
      </c>
      <c r="C56" s="45" t="s">
        <v>53</v>
      </c>
      <c r="D56" s="13">
        <v>0</v>
      </c>
      <c r="E56" s="13">
        <v>0</v>
      </c>
      <c r="F56" s="13">
        <v>0</v>
      </c>
      <c r="G56" s="13">
        <v>0</v>
      </c>
      <c r="H56" s="13">
        <v>0</v>
      </c>
      <c r="I56" s="13">
        <v>0</v>
      </c>
      <c r="J56" s="13">
        <v>0</v>
      </c>
      <c r="K56" s="13">
        <v>0</v>
      </c>
      <c r="L56" s="13">
        <v>0</v>
      </c>
      <c r="M56" s="13">
        <v>0</v>
      </c>
      <c r="N56" s="13">
        <v>0</v>
      </c>
      <c r="O56" s="52">
        <v>719</v>
      </c>
      <c r="P56" s="13">
        <v>443569</v>
      </c>
      <c r="Q56" s="13">
        <v>240506</v>
      </c>
      <c r="R56" s="13">
        <v>263584</v>
      </c>
      <c r="S56" s="13">
        <v>464889</v>
      </c>
      <c r="T56" s="13">
        <v>326716</v>
      </c>
      <c r="U56" s="13">
        <v>344539</v>
      </c>
      <c r="V56" s="13">
        <v>0</v>
      </c>
      <c r="W56" s="27">
        <f t="shared" si="0"/>
        <v>2084522</v>
      </c>
      <c r="X56" s="28">
        <f t="shared" ref="X56:X119" si="3">(W56/W$334)</f>
        <v>9.1587309356102036E-4</v>
      </c>
      <c r="Y56" s="9"/>
    </row>
    <row r="57" spans="1:25">
      <c r="A57" s="10" t="s">
        <v>527</v>
      </c>
      <c r="B57" s="44" t="s">
        <v>500</v>
      </c>
      <c r="C57" s="45" t="s">
        <v>51</v>
      </c>
      <c r="D57" s="13">
        <v>0</v>
      </c>
      <c r="E57" s="13">
        <v>3190</v>
      </c>
      <c r="F57" s="13">
        <v>39357</v>
      </c>
      <c r="G57" s="13">
        <v>61421</v>
      </c>
      <c r="H57" s="13">
        <v>83520</v>
      </c>
      <c r="I57" s="13">
        <v>91428</v>
      </c>
      <c r="J57" s="13">
        <v>86736</v>
      </c>
      <c r="K57" s="13">
        <v>77978</v>
      </c>
      <c r="L57" s="13">
        <v>85578</v>
      </c>
      <c r="M57" s="13">
        <v>88516</v>
      </c>
      <c r="N57" s="13">
        <v>93545</v>
      </c>
      <c r="O57" s="52">
        <v>118415</v>
      </c>
      <c r="P57" s="13">
        <v>150880</v>
      </c>
      <c r="Q57" s="13">
        <v>95226</v>
      </c>
      <c r="R57" s="13">
        <v>98515</v>
      </c>
      <c r="S57" s="13">
        <v>269413</v>
      </c>
      <c r="T57" s="13">
        <v>57566</v>
      </c>
      <c r="U57" s="13">
        <v>422869</v>
      </c>
      <c r="V57" s="13">
        <v>0</v>
      </c>
      <c r="W57" s="27">
        <f t="shared" si="0"/>
        <v>1924153</v>
      </c>
      <c r="X57" s="28">
        <f t="shared" si="3"/>
        <v>8.4541202280173481E-4</v>
      </c>
      <c r="Y57" s="9"/>
    </row>
    <row r="58" spans="1:25">
      <c r="A58" s="10" t="s">
        <v>528</v>
      </c>
      <c r="B58" s="44" t="s">
        <v>500</v>
      </c>
      <c r="C58" s="45" t="s">
        <v>53</v>
      </c>
      <c r="D58" s="13">
        <v>0</v>
      </c>
      <c r="E58" s="13">
        <v>1898</v>
      </c>
      <c r="F58" s="13">
        <v>9150</v>
      </c>
      <c r="G58" s="13">
        <v>11148</v>
      </c>
      <c r="H58" s="13">
        <v>5355</v>
      </c>
      <c r="I58" s="13">
        <v>75</v>
      </c>
      <c r="J58" s="13">
        <v>0</v>
      </c>
      <c r="K58" s="13">
        <v>0</v>
      </c>
      <c r="L58" s="13">
        <v>7700</v>
      </c>
      <c r="M58" s="13">
        <v>19807</v>
      </c>
      <c r="N58" s="13">
        <v>22787</v>
      </c>
      <c r="O58" s="52">
        <v>38241</v>
      </c>
      <c r="P58" s="13">
        <v>0</v>
      </c>
      <c r="Q58" s="13">
        <v>21076</v>
      </c>
      <c r="R58" s="13">
        <v>18932</v>
      </c>
      <c r="S58" s="13">
        <v>23478</v>
      </c>
      <c r="T58" s="13">
        <v>30077</v>
      </c>
      <c r="U58" s="13">
        <v>130710</v>
      </c>
      <c r="V58" s="13">
        <v>116505</v>
      </c>
      <c r="W58" s="27">
        <f t="shared" si="0"/>
        <v>456939</v>
      </c>
      <c r="X58" s="28">
        <f t="shared" si="3"/>
        <v>2.0076455681383024E-4</v>
      </c>
      <c r="Y58" s="9"/>
    </row>
    <row r="59" spans="1:25">
      <c r="A59" s="10" t="s">
        <v>529</v>
      </c>
      <c r="B59" s="44" t="s">
        <v>500</v>
      </c>
      <c r="C59" s="45" t="s">
        <v>37</v>
      </c>
      <c r="D59" s="13">
        <v>0</v>
      </c>
      <c r="E59" s="13">
        <v>0</v>
      </c>
      <c r="F59" s="13">
        <v>0</v>
      </c>
      <c r="G59" s="13">
        <v>0</v>
      </c>
      <c r="H59" s="13">
        <v>0</v>
      </c>
      <c r="I59" s="13">
        <v>0</v>
      </c>
      <c r="J59" s="13">
        <v>0</v>
      </c>
      <c r="K59" s="13">
        <v>0</v>
      </c>
      <c r="L59" s="13">
        <v>0</v>
      </c>
      <c r="M59" s="13">
        <v>34450</v>
      </c>
      <c r="N59" s="13">
        <v>0</v>
      </c>
      <c r="O59" s="52">
        <v>0</v>
      </c>
      <c r="P59" s="13">
        <v>0</v>
      </c>
      <c r="Q59" s="13">
        <v>0</v>
      </c>
      <c r="R59" s="13">
        <v>0</v>
      </c>
      <c r="S59" s="13">
        <v>0</v>
      </c>
      <c r="T59" s="13">
        <v>0</v>
      </c>
      <c r="U59" s="13">
        <v>0</v>
      </c>
      <c r="V59" s="13">
        <v>0</v>
      </c>
      <c r="W59" s="27">
        <f t="shared" si="0"/>
        <v>34450</v>
      </c>
      <c r="X59" s="28">
        <f t="shared" si="3"/>
        <v>1.5136241341265359E-5</v>
      </c>
      <c r="Y59" s="9"/>
    </row>
    <row r="60" spans="1:25">
      <c r="A60" s="10" t="s">
        <v>787</v>
      </c>
      <c r="B60" s="44" t="s">
        <v>500</v>
      </c>
      <c r="C60" s="45" t="s">
        <v>53</v>
      </c>
      <c r="D60" s="13">
        <v>0</v>
      </c>
      <c r="E60" s="13">
        <v>0</v>
      </c>
      <c r="F60" s="13">
        <v>0</v>
      </c>
      <c r="G60" s="13">
        <v>0</v>
      </c>
      <c r="H60" s="13">
        <v>0</v>
      </c>
      <c r="I60" s="13">
        <v>0</v>
      </c>
      <c r="J60" s="13">
        <v>0</v>
      </c>
      <c r="K60" s="13">
        <v>0</v>
      </c>
      <c r="L60" s="13">
        <v>0</v>
      </c>
      <c r="M60" s="13">
        <v>0</v>
      </c>
      <c r="N60" s="13">
        <v>0</v>
      </c>
      <c r="O60" s="52">
        <v>0</v>
      </c>
      <c r="P60" s="13">
        <v>0</v>
      </c>
      <c r="Q60" s="13">
        <v>0</v>
      </c>
      <c r="R60" s="13">
        <v>0</v>
      </c>
      <c r="S60" s="13">
        <v>0</v>
      </c>
      <c r="T60" s="13">
        <v>11524</v>
      </c>
      <c r="U60" s="13">
        <v>0</v>
      </c>
      <c r="V60" s="13">
        <v>0</v>
      </c>
      <c r="W60" s="27">
        <f t="shared" si="0"/>
        <v>11524</v>
      </c>
      <c r="X60" s="28">
        <f t="shared" si="3"/>
        <v>5.0632814286427289E-6</v>
      </c>
      <c r="Y60" s="9"/>
    </row>
    <row r="61" spans="1:25">
      <c r="A61" s="10" t="s">
        <v>530</v>
      </c>
      <c r="B61" s="44" t="s">
        <v>500</v>
      </c>
      <c r="C61" s="45" t="s">
        <v>42</v>
      </c>
      <c r="D61" s="13">
        <v>0</v>
      </c>
      <c r="E61" s="13">
        <v>0</v>
      </c>
      <c r="F61" s="13">
        <v>0</v>
      </c>
      <c r="G61" s="13">
        <v>0</v>
      </c>
      <c r="H61" s="13">
        <v>0</v>
      </c>
      <c r="I61" s="13">
        <v>0</v>
      </c>
      <c r="J61" s="13">
        <v>1850</v>
      </c>
      <c r="K61" s="13">
        <v>0</v>
      </c>
      <c r="L61" s="13">
        <v>0</v>
      </c>
      <c r="M61" s="13">
        <v>0</v>
      </c>
      <c r="N61" s="13">
        <v>0</v>
      </c>
      <c r="O61" s="52">
        <v>0</v>
      </c>
      <c r="P61" s="13">
        <v>0</v>
      </c>
      <c r="Q61" s="13">
        <v>0</v>
      </c>
      <c r="R61" s="13">
        <v>0</v>
      </c>
      <c r="S61" s="13">
        <v>0</v>
      </c>
      <c r="T61" s="13">
        <v>0</v>
      </c>
      <c r="U61" s="13">
        <v>0</v>
      </c>
      <c r="V61" s="13">
        <v>0</v>
      </c>
      <c r="W61" s="27">
        <f t="shared" si="0"/>
        <v>1850</v>
      </c>
      <c r="X61" s="28">
        <f t="shared" si="3"/>
        <v>8.1283153791991041E-7</v>
      </c>
      <c r="Y61" s="9"/>
    </row>
    <row r="62" spans="1:25">
      <c r="A62" s="10" t="s">
        <v>531</v>
      </c>
      <c r="B62" s="44" t="s">
        <v>500</v>
      </c>
      <c r="C62" s="45" t="s">
        <v>9</v>
      </c>
      <c r="D62" s="13">
        <v>246654</v>
      </c>
      <c r="E62" s="13">
        <v>1313423</v>
      </c>
      <c r="F62" s="13">
        <v>129158</v>
      </c>
      <c r="G62" s="13">
        <v>129165</v>
      </c>
      <c r="H62" s="13">
        <v>0</v>
      </c>
      <c r="I62" s="13">
        <v>0</v>
      </c>
      <c r="J62" s="13">
        <v>0</v>
      </c>
      <c r="K62" s="13">
        <v>0</v>
      </c>
      <c r="L62" s="13">
        <v>0</v>
      </c>
      <c r="M62" s="13">
        <v>0</v>
      </c>
      <c r="N62" s="13">
        <v>0</v>
      </c>
      <c r="O62" s="52">
        <v>0</v>
      </c>
      <c r="P62" s="13">
        <v>0</v>
      </c>
      <c r="Q62" s="13">
        <v>0</v>
      </c>
      <c r="R62" s="13">
        <v>0</v>
      </c>
      <c r="S62" s="13">
        <v>0</v>
      </c>
      <c r="T62" s="13">
        <v>0</v>
      </c>
      <c r="U62" s="13">
        <v>0</v>
      </c>
      <c r="V62" s="13">
        <v>0</v>
      </c>
      <c r="W62" s="27">
        <f t="shared" si="0"/>
        <v>1818400</v>
      </c>
      <c r="X62" s="28">
        <f t="shared" si="3"/>
        <v>7.9894749651544068E-4</v>
      </c>
      <c r="Y62" s="9"/>
    </row>
    <row r="63" spans="1:25">
      <c r="A63" s="10" t="s">
        <v>532</v>
      </c>
      <c r="B63" s="44" t="s">
        <v>500</v>
      </c>
      <c r="C63" s="45" t="s">
        <v>30</v>
      </c>
      <c r="D63" s="13">
        <v>0</v>
      </c>
      <c r="E63" s="13">
        <v>0</v>
      </c>
      <c r="F63" s="13">
        <v>0</v>
      </c>
      <c r="G63" s="13">
        <v>0</v>
      </c>
      <c r="H63" s="13">
        <v>0</v>
      </c>
      <c r="I63" s="13">
        <v>0</v>
      </c>
      <c r="J63" s="13">
        <v>0</v>
      </c>
      <c r="K63" s="13">
        <v>25</v>
      </c>
      <c r="L63" s="13">
        <v>0</v>
      </c>
      <c r="M63" s="13">
        <v>0</v>
      </c>
      <c r="N63" s="13">
        <v>6000</v>
      </c>
      <c r="O63" s="52">
        <v>19060</v>
      </c>
      <c r="P63" s="13">
        <v>41880</v>
      </c>
      <c r="Q63" s="13">
        <v>21340</v>
      </c>
      <c r="R63" s="13">
        <v>35559</v>
      </c>
      <c r="S63" s="13">
        <v>23314</v>
      </c>
      <c r="T63" s="13">
        <v>16970</v>
      </c>
      <c r="U63" s="13">
        <v>0</v>
      </c>
      <c r="V63" s="13">
        <v>1774</v>
      </c>
      <c r="W63" s="27">
        <f t="shared" si="0"/>
        <v>165922</v>
      </c>
      <c r="X63" s="28">
        <f t="shared" si="3"/>
        <v>7.2900883478241828E-5</v>
      </c>
      <c r="Y63" s="9"/>
    </row>
    <row r="64" spans="1:25">
      <c r="A64" s="10" t="s">
        <v>533</v>
      </c>
      <c r="B64" s="44" t="s">
        <v>500</v>
      </c>
      <c r="C64" s="45" t="s">
        <v>30</v>
      </c>
      <c r="D64" s="13">
        <v>0</v>
      </c>
      <c r="E64" s="13">
        <v>0</v>
      </c>
      <c r="F64" s="13">
        <v>0</v>
      </c>
      <c r="G64" s="13">
        <v>0</v>
      </c>
      <c r="H64" s="13">
        <v>0</v>
      </c>
      <c r="I64" s="13">
        <v>0</v>
      </c>
      <c r="J64" s="13">
        <v>0</v>
      </c>
      <c r="K64" s="13">
        <v>0</v>
      </c>
      <c r="L64" s="13">
        <v>1239902</v>
      </c>
      <c r="M64" s="13">
        <v>1096272</v>
      </c>
      <c r="N64" s="13">
        <v>0</v>
      </c>
      <c r="O64" s="52">
        <v>0</v>
      </c>
      <c r="P64" s="13">
        <v>0</v>
      </c>
      <c r="Q64" s="13">
        <v>0</v>
      </c>
      <c r="R64" s="13">
        <v>0</v>
      </c>
      <c r="S64" s="13">
        <v>0</v>
      </c>
      <c r="T64" s="13">
        <v>0</v>
      </c>
      <c r="U64" s="13">
        <v>0</v>
      </c>
      <c r="V64" s="13">
        <v>0</v>
      </c>
      <c r="W64" s="27">
        <f t="shared" si="0"/>
        <v>2336174</v>
      </c>
      <c r="X64" s="28">
        <f t="shared" si="3"/>
        <v>1.0264410298748696E-3</v>
      </c>
      <c r="Y64" s="9"/>
    </row>
    <row r="65" spans="1:25">
      <c r="A65" s="10" t="s">
        <v>534</v>
      </c>
      <c r="B65" s="44" t="s">
        <v>500</v>
      </c>
      <c r="C65" s="45" t="s">
        <v>53</v>
      </c>
      <c r="D65" s="13">
        <v>0</v>
      </c>
      <c r="E65" s="13">
        <v>0</v>
      </c>
      <c r="F65" s="13">
        <v>0</v>
      </c>
      <c r="G65" s="13">
        <v>372277</v>
      </c>
      <c r="H65" s="13">
        <v>202709</v>
      </c>
      <c r="I65" s="13">
        <v>184085</v>
      </c>
      <c r="J65" s="13">
        <v>218266</v>
      </c>
      <c r="K65" s="13">
        <v>197911</v>
      </c>
      <c r="L65" s="13">
        <v>248169</v>
      </c>
      <c r="M65" s="13">
        <v>183696</v>
      </c>
      <c r="N65" s="13">
        <v>225307</v>
      </c>
      <c r="O65" s="52">
        <v>218614</v>
      </c>
      <c r="P65" s="13">
        <v>232402</v>
      </c>
      <c r="Q65" s="13">
        <v>259607</v>
      </c>
      <c r="R65" s="13">
        <v>273083</v>
      </c>
      <c r="S65" s="13">
        <v>324020</v>
      </c>
      <c r="T65" s="13">
        <v>284276</v>
      </c>
      <c r="U65" s="13">
        <v>303119</v>
      </c>
      <c r="V65" s="13">
        <v>321479</v>
      </c>
      <c r="W65" s="27">
        <f t="shared" si="0"/>
        <v>4049020</v>
      </c>
      <c r="X65" s="28">
        <f t="shared" si="3"/>
        <v>1.7790114344153924E-3</v>
      </c>
      <c r="Y65" s="9"/>
    </row>
    <row r="66" spans="1:25">
      <c r="A66" s="10" t="s">
        <v>535</v>
      </c>
      <c r="B66" s="44" t="s">
        <v>500</v>
      </c>
      <c r="C66" s="45" t="s">
        <v>30</v>
      </c>
      <c r="D66" s="13">
        <v>0</v>
      </c>
      <c r="E66" s="13">
        <v>23340</v>
      </c>
      <c r="F66" s="13">
        <v>51590</v>
      </c>
      <c r="G66" s="13">
        <v>134776</v>
      </c>
      <c r="H66" s="13">
        <v>145128</v>
      </c>
      <c r="I66" s="13">
        <v>146876</v>
      </c>
      <c r="J66" s="13">
        <v>139745</v>
      </c>
      <c r="K66" s="13">
        <v>191668</v>
      </c>
      <c r="L66" s="13">
        <v>195453</v>
      </c>
      <c r="M66" s="13">
        <v>154937</v>
      </c>
      <c r="N66" s="13">
        <v>150891</v>
      </c>
      <c r="O66" s="52">
        <v>204642</v>
      </c>
      <c r="P66" s="13">
        <v>219791</v>
      </c>
      <c r="Q66" s="13">
        <v>219604</v>
      </c>
      <c r="R66" s="13">
        <v>228207</v>
      </c>
      <c r="S66" s="13">
        <v>234840</v>
      </c>
      <c r="T66" s="13">
        <v>275881</v>
      </c>
      <c r="U66" s="13">
        <v>226240</v>
      </c>
      <c r="V66" s="13">
        <v>266977</v>
      </c>
      <c r="W66" s="27">
        <f t="shared" si="0"/>
        <v>3210586</v>
      </c>
      <c r="X66" s="28">
        <f t="shared" si="3"/>
        <v>1.4106300302725047E-3</v>
      </c>
      <c r="Y66" s="9"/>
    </row>
    <row r="67" spans="1:25">
      <c r="A67" s="10" t="s">
        <v>536</v>
      </c>
      <c r="B67" s="44" t="s">
        <v>537</v>
      </c>
      <c r="C67" s="45" t="s">
        <v>51</v>
      </c>
      <c r="D67" s="13">
        <v>0</v>
      </c>
      <c r="E67" s="13">
        <v>0</v>
      </c>
      <c r="F67" s="13">
        <v>23136</v>
      </c>
      <c r="G67" s="13">
        <v>0</v>
      </c>
      <c r="H67" s="13">
        <v>166536</v>
      </c>
      <c r="I67" s="13">
        <v>0</v>
      </c>
      <c r="J67" s="13">
        <v>124861</v>
      </c>
      <c r="K67" s="13">
        <v>21413</v>
      </c>
      <c r="L67" s="13">
        <v>22105</v>
      </c>
      <c r="M67" s="13">
        <v>25013</v>
      </c>
      <c r="N67" s="13">
        <v>0</v>
      </c>
      <c r="O67" s="52">
        <v>22402</v>
      </c>
      <c r="P67" s="13">
        <v>31136</v>
      </c>
      <c r="Q67" s="13">
        <v>46176</v>
      </c>
      <c r="R67" s="13">
        <v>46030</v>
      </c>
      <c r="S67" s="13">
        <v>27058</v>
      </c>
      <c r="T67" s="13">
        <v>40254</v>
      </c>
      <c r="U67" s="13">
        <v>24483</v>
      </c>
      <c r="V67" s="13">
        <v>65725</v>
      </c>
      <c r="W67" s="27">
        <f t="shared" si="0"/>
        <v>686328</v>
      </c>
      <c r="X67" s="28">
        <f t="shared" si="3"/>
        <v>3.0155083446351151E-4</v>
      </c>
      <c r="Y67" s="9"/>
    </row>
    <row r="68" spans="1:25">
      <c r="A68" s="10" t="s">
        <v>776</v>
      </c>
      <c r="B68" s="44" t="s">
        <v>500</v>
      </c>
      <c r="C68" s="45" t="s">
        <v>13</v>
      </c>
      <c r="D68" s="13">
        <v>0</v>
      </c>
      <c r="E68" s="13">
        <v>0</v>
      </c>
      <c r="F68" s="13">
        <v>0</v>
      </c>
      <c r="G68" s="13">
        <v>0</v>
      </c>
      <c r="H68" s="13">
        <v>0</v>
      </c>
      <c r="I68" s="13">
        <v>0</v>
      </c>
      <c r="J68" s="13">
        <v>0</v>
      </c>
      <c r="K68" s="13">
        <v>0</v>
      </c>
      <c r="L68" s="13">
        <v>0</v>
      </c>
      <c r="M68" s="13">
        <v>0</v>
      </c>
      <c r="N68" s="13">
        <v>0</v>
      </c>
      <c r="O68" s="52">
        <v>0</v>
      </c>
      <c r="P68" s="13">
        <v>0</v>
      </c>
      <c r="Q68" s="13">
        <v>0</v>
      </c>
      <c r="R68" s="13">
        <v>0</v>
      </c>
      <c r="S68" s="13">
        <v>41934</v>
      </c>
      <c r="T68" s="13">
        <v>109453</v>
      </c>
      <c r="U68" s="13">
        <v>92994</v>
      </c>
      <c r="V68" s="13">
        <v>152145</v>
      </c>
      <c r="W68" s="27">
        <f t="shared" si="0"/>
        <v>396526</v>
      </c>
      <c r="X68" s="28">
        <f t="shared" si="3"/>
        <v>1.7422099373255699E-4</v>
      </c>
      <c r="Y68" s="9"/>
    </row>
    <row r="69" spans="1:25">
      <c r="A69" s="10" t="s">
        <v>538</v>
      </c>
      <c r="B69" s="44" t="s">
        <v>500</v>
      </c>
      <c r="C69" s="45" t="s">
        <v>42</v>
      </c>
      <c r="D69" s="13">
        <v>0</v>
      </c>
      <c r="E69" s="13">
        <v>0</v>
      </c>
      <c r="F69" s="13">
        <v>0</v>
      </c>
      <c r="G69" s="13">
        <v>0</v>
      </c>
      <c r="H69" s="13">
        <v>9</v>
      </c>
      <c r="I69" s="13">
        <v>487</v>
      </c>
      <c r="J69" s="13">
        <v>1689</v>
      </c>
      <c r="K69" s="13">
        <v>0</v>
      </c>
      <c r="L69" s="13">
        <v>0</v>
      </c>
      <c r="M69" s="13">
        <v>0</v>
      </c>
      <c r="N69" s="13">
        <v>0</v>
      </c>
      <c r="O69" s="52">
        <v>0</v>
      </c>
      <c r="P69" s="13">
        <v>0</v>
      </c>
      <c r="Q69" s="13">
        <v>0</v>
      </c>
      <c r="R69" s="13">
        <v>0</v>
      </c>
      <c r="S69" s="13">
        <v>0</v>
      </c>
      <c r="T69" s="13">
        <v>0</v>
      </c>
      <c r="U69" s="13">
        <v>0</v>
      </c>
      <c r="V69" s="13">
        <v>0</v>
      </c>
      <c r="W69" s="27">
        <f t="shared" si="0"/>
        <v>2185</v>
      </c>
      <c r="X69" s="28">
        <f t="shared" si="3"/>
        <v>9.6001995154324561E-7</v>
      </c>
      <c r="Y69" s="9"/>
    </row>
    <row r="70" spans="1:25">
      <c r="A70" s="10" t="s">
        <v>539</v>
      </c>
      <c r="B70" s="44" t="s">
        <v>500</v>
      </c>
      <c r="C70" s="45" t="s">
        <v>13</v>
      </c>
      <c r="D70" s="13">
        <v>5577560</v>
      </c>
      <c r="E70" s="13">
        <v>5849089</v>
      </c>
      <c r="F70" s="13">
        <v>5822753</v>
      </c>
      <c r="G70" s="13">
        <v>2650423</v>
      </c>
      <c r="H70" s="13">
        <v>2246639</v>
      </c>
      <c r="I70" s="13">
        <v>1989374</v>
      </c>
      <c r="J70" s="13">
        <v>3548220</v>
      </c>
      <c r="K70" s="13">
        <v>1994728</v>
      </c>
      <c r="L70" s="13">
        <v>1971259</v>
      </c>
      <c r="M70" s="13">
        <v>2401383</v>
      </c>
      <c r="N70" s="13">
        <v>1813098</v>
      </c>
      <c r="O70" s="52">
        <v>2956006</v>
      </c>
      <c r="P70" s="13">
        <v>3002011</v>
      </c>
      <c r="Q70" s="13">
        <v>3079352</v>
      </c>
      <c r="R70" s="13">
        <v>0</v>
      </c>
      <c r="S70" s="13">
        <v>0</v>
      </c>
      <c r="T70" s="13">
        <v>0</v>
      </c>
      <c r="U70" s="13">
        <v>3783604</v>
      </c>
      <c r="V70" s="13">
        <v>4395395</v>
      </c>
      <c r="W70" s="27">
        <f t="shared" si="0"/>
        <v>53080894</v>
      </c>
      <c r="X70" s="28">
        <f t="shared" si="3"/>
        <v>2.3322067407666892E-2</v>
      </c>
      <c r="Y70" s="9"/>
    </row>
    <row r="71" spans="1:25">
      <c r="A71" s="10" t="s">
        <v>808</v>
      </c>
      <c r="B71" s="44" t="s">
        <v>500</v>
      </c>
      <c r="C71" s="45" t="s">
        <v>98</v>
      </c>
      <c r="D71" s="13">
        <v>0</v>
      </c>
      <c r="E71" s="13">
        <v>0</v>
      </c>
      <c r="F71" s="13">
        <v>0</v>
      </c>
      <c r="G71" s="13">
        <v>0</v>
      </c>
      <c r="H71" s="13">
        <v>0</v>
      </c>
      <c r="I71" s="13">
        <v>0</v>
      </c>
      <c r="J71" s="13">
        <v>0</v>
      </c>
      <c r="K71" s="13">
        <v>0</v>
      </c>
      <c r="L71" s="13">
        <v>0</v>
      </c>
      <c r="M71" s="13">
        <v>0</v>
      </c>
      <c r="N71" s="13">
        <v>0</v>
      </c>
      <c r="O71" s="52">
        <v>0</v>
      </c>
      <c r="P71" s="13">
        <v>0</v>
      </c>
      <c r="Q71" s="13">
        <v>0</v>
      </c>
      <c r="R71" s="13">
        <v>0</v>
      </c>
      <c r="S71" s="13">
        <v>0</v>
      </c>
      <c r="T71" s="13">
        <v>0</v>
      </c>
      <c r="U71" s="13">
        <v>5427754</v>
      </c>
      <c r="V71" s="13">
        <v>857100</v>
      </c>
      <c r="W71" s="27">
        <f t="shared" si="0"/>
        <v>6284854</v>
      </c>
      <c r="X71" s="28">
        <f t="shared" si="3"/>
        <v>2.7613662391470814E-3</v>
      </c>
      <c r="Y71" s="9"/>
    </row>
    <row r="72" spans="1:25">
      <c r="A72" s="10" t="s">
        <v>806</v>
      </c>
      <c r="B72" s="44" t="s">
        <v>500</v>
      </c>
      <c r="C72" s="45" t="s">
        <v>30</v>
      </c>
      <c r="D72" s="13">
        <v>0</v>
      </c>
      <c r="E72" s="13">
        <v>0</v>
      </c>
      <c r="F72" s="13">
        <v>0</v>
      </c>
      <c r="G72" s="13">
        <v>0</v>
      </c>
      <c r="H72" s="13">
        <v>0</v>
      </c>
      <c r="I72" s="13">
        <v>0</v>
      </c>
      <c r="J72" s="13">
        <v>0</v>
      </c>
      <c r="K72" s="13">
        <v>0</v>
      </c>
      <c r="L72" s="13">
        <v>0</v>
      </c>
      <c r="M72" s="13">
        <v>0</v>
      </c>
      <c r="N72" s="13">
        <v>0</v>
      </c>
      <c r="O72" s="52">
        <v>0</v>
      </c>
      <c r="P72" s="13">
        <v>0</v>
      </c>
      <c r="Q72" s="13">
        <v>0</v>
      </c>
      <c r="R72" s="13">
        <v>0</v>
      </c>
      <c r="S72" s="13">
        <v>0</v>
      </c>
      <c r="T72" s="13">
        <v>0</v>
      </c>
      <c r="U72" s="13">
        <v>364412</v>
      </c>
      <c r="V72" s="13">
        <v>486653</v>
      </c>
      <c r="W72" s="27">
        <f t="shared" si="0"/>
        <v>851065</v>
      </c>
      <c r="X72" s="28">
        <f t="shared" si="3"/>
        <v>3.7393106638908572E-4</v>
      </c>
      <c r="Y72" s="9"/>
    </row>
    <row r="73" spans="1:25">
      <c r="A73" s="10" t="s">
        <v>807</v>
      </c>
      <c r="B73" s="44" t="s">
        <v>500</v>
      </c>
      <c r="C73" s="45" t="s">
        <v>30</v>
      </c>
      <c r="D73" s="13">
        <v>0</v>
      </c>
      <c r="E73" s="13">
        <v>0</v>
      </c>
      <c r="F73" s="13">
        <v>0</v>
      </c>
      <c r="G73" s="13">
        <v>0</v>
      </c>
      <c r="H73" s="13">
        <v>0</v>
      </c>
      <c r="I73" s="13">
        <v>0</v>
      </c>
      <c r="J73" s="13">
        <v>0</v>
      </c>
      <c r="K73" s="13">
        <v>0</v>
      </c>
      <c r="L73" s="13">
        <v>0</v>
      </c>
      <c r="M73" s="13">
        <v>0</v>
      </c>
      <c r="N73" s="13">
        <v>0</v>
      </c>
      <c r="O73" s="52">
        <v>0</v>
      </c>
      <c r="P73" s="13">
        <v>0</v>
      </c>
      <c r="Q73" s="13">
        <v>0</v>
      </c>
      <c r="R73" s="13">
        <v>0</v>
      </c>
      <c r="S73" s="13">
        <v>0</v>
      </c>
      <c r="T73" s="13">
        <v>0</v>
      </c>
      <c r="U73" s="13">
        <v>365</v>
      </c>
      <c r="V73" s="13">
        <v>31598</v>
      </c>
      <c r="W73" s="27">
        <f t="shared" si="0"/>
        <v>31963</v>
      </c>
      <c r="X73" s="28">
        <f t="shared" si="3"/>
        <v>1.4043532133261674E-5</v>
      </c>
      <c r="Y73" s="9"/>
    </row>
    <row r="74" spans="1:25">
      <c r="A74" s="10" t="s">
        <v>760</v>
      </c>
      <c r="B74" s="44" t="s">
        <v>500</v>
      </c>
      <c r="C74" s="45" t="s">
        <v>53</v>
      </c>
      <c r="D74" s="13">
        <v>0</v>
      </c>
      <c r="E74" s="13">
        <v>0</v>
      </c>
      <c r="F74" s="13">
        <v>0</v>
      </c>
      <c r="G74" s="13">
        <v>0</v>
      </c>
      <c r="H74" s="13">
        <v>0</v>
      </c>
      <c r="I74" s="13">
        <v>0</v>
      </c>
      <c r="J74" s="13">
        <v>0</v>
      </c>
      <c r="K74" s="13">
        <v>0</v>
      </c>
      <c r="L74" s="13">
        <v>0</v>
      </c>
      <c r="M74" s="13">
        <v>0</v>
      </c>
      <c r="N74" s="13">
        <v>0</v>
      </c>
      <c r="O74" s="52">
        <v>0</v>
      </c>
      <c r="P74" s="13">
        <v>0</v>
      </c>
      <c r="Q74" s="13">
        <v>0</v>
      </c>
      <c r="R74" s="13">
        <v>31439</v>
      </c>
      <c r="S74" s="13">
        <v>34828</v>
      </c>
      <c r="T74" s="13">
        <v>29202</v>
      </c>
      <c r="U74" s="13">
        <v>358479</v>
      </c>
      <c r="V74" s="13">
        <v>53393</v>
      </c>
      <c r="W74" s="27">
        <f t="shared" si="0"/>
        <v>507341</v>
      </c>
      <c r="X74" s="28">
        <f t="shared" si="3"/>
        <v>2.2290960285395963E-4</v>
      </c>
      <c r="Y74" s="9"/>
    </row>
    <row r="75" spans="1:25">
      <c r="A75" s="10" t="s">
        <v>788</v>
      </c>
      <c r="B75" s="44" t="s">
        <v>500</v>
      </c>
      <c r="C75" s="45" t="s">
        <v>55</v>
      </c>
      <c r="D75" s="13">
        <v>0</v>
      </c>
      <c r="E75" s="13">
        <v>0</v>
      </c>
      <c r="F75" s="13">
        <v>0</v>
      </c>
      <c r="G75" s="13">
        <v>0</v>
      </c>
      <c r="H75" s="13">
        <v>0</v>
      </c>
      <c r="I75" s="13">
        <v>0</v>
      </c>
      <c r="J75" s="13">
        <v>0</v>
      </c>
      <c r="K75" s="13">
        <v>0</v>
      </c>
      <c r="L75" s="13">
        <v>0</v>
      </c>
      <c r="M75" s="13">
        <v>0</v>
      </c>
      <c r="N75" s="13">
        <v>0</v>
      </c>
      <c r="O75" s="52">
        <v>0</v>
      </c>
      <c r="P75" s="13">
        <v>0</v>
      </c>
      <c r="Q75" s="13">
        <v>0</v>
      </c>
      <c r="R75" s="13">
        <v>0</v>
      </c>
      <c r="S75" s="13">
        <v>0</v>
      </c>
      <c r="T75" s="13">
        <v>98098</v>
      </c>
      <c r="U75" s="13">
        <v>91830</v>
      </c>
      <c r="V75" s="13">
        <v>116288</v>
      </c>
      <c r="W75" s="27">
        <f t="shared" si="0"/>
        <v>306216</v>
      </c>
      <c r="X75" s="28">
        <f t="shared" si="3"/>
        <v>1.3454163363009908E-4</v>
      </c>
      <c r="Y75" s="9"/>
    </row>
    <row r="76" spans="1:25">
      <c r="A76" s="10" t="s">
        <v>789</v>
      </c>
      <c r="B76" s="44" t="s">
        <v>500</v>
      </c>
      <c r="C76" s="45" t="s">
        <v>19</v>
      </c>
      <c r="D76" s="13">
        <v>0</v>
      </c>
      <c r="E76" s="13">
        <v>0</v>
      </c>
      <c r="F76" s="13">
        <v>0</v>
      </c>
      <c r="G76" s="13">
        <v>0</v>
      </c>
      <c r="H76" s="13">
        <v>0</v>
      </c>
      <c r="I76" s="13">
        <v>0</v>
      </c>
      <c r="J76" s="13">
        <v>0</v>
      </c>
      <c r="K76" s="13">
        <v>0</v>
      </c>
      <c r="L76" s="13">
        <v>0</v>
      </c>
      <c r="M76" s="13">
        <v>0</v>
      </c>
      <c r="N76" s="13">
        <v>0</v>
      </c>
      <c r="O76" s="52">
        <v>0</v>
      </c>
      <c r="P76" s="13">
        <v>0</v>
      </c>
      <c r="Q76" s="13">
        <v>0</v>
      </c>
      <c r="R76" s="13">
        <v>0</v>
      </c>
      <c r="S76" s="13">
        <v>0</v>
      </c>
      <c r="T76" s="13">
        <v>235376</v>
      </c>
      <c r="U76" s="13">
        <v>211806</v>
      </c>
      <c r="V76" s="13">
        <v>689224</v>
      </c>
      <c r="W76" s="27">
        <f t="shared" si="0"/>
        <v>1136406</v>
      </c>
      <c r="X76" s="28">
        <f t="shared" si="3"/>
        <v>4.993008846926561E-4</v>
      </c>
      <c r="Y76" s="9"/>
    </row>
    <row r="77" spans="1:25">
      <c r="A77" s="10" t="s">
        <v>790</v>
      </c>
      <c r="B77" s="44" t="s">
        <v>500</v>
      </c>
      <c r="C77" s="45" t="s">
        <v>30</v>
      </c>
      <c r="D77" s="13">
        <v>0</v>
      </c>
      <c r="E77" s="13">
        <v>0</v>
      </c>
      <c r="F77" s="13">
        <v>0</v>
      </c>
      <c r="G77" s="13">
        <v>0</v>
      </c>
      <c r="H77" s="13">
        <v>0</v>
      </c>
      <c r="I77" s="13">
        <v>0</v>
      </c>
      <c r="J77" s="13">
        <v>0</v>
      </c>
      <c r="K77" s="13">
        <v>0</v>
      </c>
      <c r="L77" s="13">
        <v>0</v>
      </c>
      <c r="M77" s="13">
        <v>0</v>
      </c>
      <c r="N77" s="13">
        <v>0</v>
      </c>
      <c r="O77" s="52">
        <v>0</v>
      </c>
      <c r="P77" s="13">
        <v>0</v>
      </c>
      <c r="Q77" s="13">
        <v>0</v>
      </c>
      <c r="R77" s="13">
        <v>0</v>
      </c>
      <c r="S77" s="13">
        <v>0</v>
      </c>
      <c r="T77" s="13">
        <v>700</v>
      </c>
      <c r="U77" s="13">
        <v>0</v>
      </c>
      <c r="V77" s="13">
        <v>0</v>
      </c>
      <c r="W77" s="27">
        <f t="shared" si="0"/>
        <v>700</v>
      </c>
      <c r="X77" s="28">
        <f t="shared" si="3"/>
        <v>3.0755787921293907E-7</v>
      </c>
      <c r="Y77" s="9"/>
    </row>
    <row r="78" spans="1:25">
      <c r="A78" s="10" t="s">
        <v>540</v>
      </c>
      <c r="B78" s="44" t="s">
        <v>500</v>
      </c>
      <c r="C78" s="45" t="s">
        <v>13</v>
      </c>
      <c r="D78" s="13">
        <v>903900</v>
      </c>
      <c r="E78" s="13">
        <v>1010889</v>
      </c>
      <c r="F78" s="13">
        <v>1021834</v>
      </c>
      <c r="G78" s="13">
        <v>0</v>
      </c>
      <c r="H78" s="13">
        <v>0</v>
      </c>
      <c r="I78" s="13">
        <v>0</v>
      </c>
      <c r="J78" s="13">
        <v>233875</v>
      </c>
      <c r="K78" s="13">
        <v>662014</v>
      </c>
      <c r="L78" s="13">
        <v>55443</v>
      </c>
      <c r="M78" s="13">
        <v>1152522</v>
      </c>
      <c r="N78" s="13">
        <v>1349583</v>
      </c>
      <c r="O78" s="52">
        <v>1221037</v>
      </c>
      <c r="P78" s="13">
        <v>1136510</v>
      </c>
      <c r="Q78" s="13">
        <v>1094635</v>
      </c>
      <c r="R78" s="13">
        <v>1213140</v>
      </c>
      <c r="S78" s="13">
        <v>1215740</v>
      </c>
      <c r="T78" s="13">
        <v>1163705</v>
      </c>
      <c r="U78" s="13">
        <v>1069525</v>
      </c>
      <c r="V78" s="13">
        <v>1423173</v>
      </c>
      <c r="W78" s="27">
        <f t="shared" si="0"/>
        <v>15927525</v>
      </c>
      <c r="X78" s="28">
        <f t="shared" si="3"/>
        <v>6.998051157301525E-3</v>
      </c>
      <c r="Y78" s="9"/>
    </row>
    <row r="79" spans="1:25">
      <c r="A79" s="10" t="s">
        <v>541</v>
      </c>
      <c r="B79" s="44" t="s">
        <v>500</v>
      </c>
      <c r="C79" s="45" t="s">
        <v>9</v>
      </c>
      <c r="D79" s="13">
        <v>103305</v>
      </c>
      <c r="E79" s="13">
        <v>116322</v>
      </c>
      <c r="F79" s="13">
        <v>416532</v>
      </c>
      <c r="G79" s="13">
        <v>127255</v>
      </c>
      <c r="H79" s="13">
        <v>111106</v>
      </c>
      <c r="I79" s="13">
        <v>222713</v>
      </c>
      <c r="J79" s="13">
        <v>157541</v>
      </c>
      <c r="K79" s="13">
        <v>185264</v>
      </c>
      <c r="L79" s="13">
        <v>114007</v>
      </c>
      <c r="M79" s="13">
        <v>99347</v>
      </c>
      <c r="N79" s="13">
        <v>102771</v>
      </c>
      <c r="O79" s="52">
        <v>107137</v>
      </c>
      <c r="P79" s="13">
        <v>0</v>
      </c>
      <c r="Q79" s="13">
        <v>0</v>
      </c>
      <c r="R79" s="13">
        <v>0</v>
      </c>
      <c r="S79" s="13">
        <v>0</v>
      </c>
      <c r="T79" s="13">
        <v>0</v>
      </c>
      <c r="U79" s="13">
        <v>0</v>
      </c>
      <c r="V79" s="13">
        <v>0</v>
      </c>
      <c r="W79" s="27">
        <f t="shared" si="0"/>
        <v>1863300</v>
      </c>
      <c r="X79" s="28">
        <f t="shared" si="3"/>
        <v>8.1867513762495629E-4</v>
      </c>
      <c r="Y79" s="9"/>
    </row>
    <row r="80" spans="1:25">
      <c r="A80" s="10" t="s">
        <v>542</v>
      </c>
      <c r="B80" s="44" t="s">
        <v>500</v>
      </c>
      <c r="C80" s="45" t="s">
        <v>53</v>
      </c>
      <c r="D80" s="13">
        <v>0</v>
      </c>
      <c r="E80" s="13">
        <v>9194</v>
      </c>
      <c r="F80" s="13">
        <v>62824</v>
      </c>
      <c r="G80" s="13">
        <v>43394</v>
      </c>
      <c r="H80" s="13">
        <v>46315</v>
      </c>
      <c r="I80" s="13">
        <v>84573</v>
      </c>
      <c r="J80" s="13">
        <v>64454</v>
      </c>
      <c r="K80" s="13">
        <v>0</v>
      </c>
      <c r="L80" s="13">
        <v>0</v>
      </c>
      <c r="M80" s="13">
        <v>0</v>
      </c>
      <c r="N80" s="13">
        <v>147668</v>
      </c>
      <c r="O80" s="52">
        <v>137540</v>
      </c>
      <c r="P80" s="13">
        <v>152985</v>
      </c>
      <c r="Q80" s="13">
        <v>0</v>
      </c>
      <c r="R80" s="13">
        <v>0</v>
      </c>
      <c r="S80" s="13">
        <v>0</v>
      </c>
      <c r="T80" s="13">
        <v>0</v>
      </c>
      <c r="U80" s="13">
        <v>0</v>
      </c>
      <c r="V80" s="13">
        <v>0</v>
      </c>
      <c r="W80" s="27">
        <f t="shared" si="0"/>
        <v>748947</v>
      </c>
      <c r="X80" s="28">
        <f t="shared" si="3"/>
        <v>3.2906364423270439E-4</v>
      </c>
      <c r="Y80" s="9"/>
    </row>
    <row r="81" spans="1:25">
      <c r="A81" s="10" t="s">
        <v>543</v>
      </c>
      <c r="B81" s="44" t="s">
        <v>500</v>
      </c>
      <c r="C81" s="45" t="s">
        <v>57</v>
      </c>
      <c r="D81" s="13">
        <v>0</v>
      </c>
      <c r="E81" s="13">
        <v>0</v>
      </c>
      <c r="F81" s="13">
        <v>0</v>
      </c>
      <c r="G81" s="13">
        <v>0</v>
      </c>
      <c r="H81" s="13">
        <v>0</v>
      </c>
      <c r="I81" s="13">
        <v>0</v>
      </c>
      <c r="J81" s="13">
        <v>0</v>
      </c>
      <c r="K81" s="13">
        <v>0</v>
      </c>
      <c r="L81" s="13">
        <v>0</v>
      </c>
      <c r="M81" s="13">
        <v>437103</v>
      </c>
      <c r="N81" s="13">
        <v>0</v>
      </c>
      <c r="O81" s="52">
        <v>0</v>
      </c>
      <c r="P81" s="13">
        <v>0</v>
      </c>
      <c r="Q81" s="13">
        <v>0</v>
      </c>
      <c r="R81" s="13">
        <v>0</v>
      </c>
      <c r="S81" s="13">
        <v>0</v>
      </c>
      <c r="T81" s="13">
        <v>0</v>
      </c>
      <c r="U81" s="13">
        <v>889594</v>
      </c>
      <c r="V81" s="13">
        <v>0</v>
      </c>
      <c r="W81" s="27">
        <f t="shared" si="0"/>
        <v>1326697</v>
      </c>
      <c r="X81" s="28">
        <f t="shared" si="3"/>
        <v>5.8290873668309802E-4</v>
      </c>
      <c r="Y81" s="9"/>
    </row>
    <row r="82" spans="1:25">
      <c r="A82" s="10" t="s">
        <v>809</v>
      </c>
      <c r="B82" s="44" t="s">
        <v>500</v>
      </c>
      <c r="C82" s="45" t="s">
        <v>42</v>
      </c>
      <c r="D82" s="13">
        <v>0</v>
      </c>
      <c r="E82" s="13">
        <v>0</v>
      </c>
      <c r="F82" s="13">
        <v>0</v>
      </c>
      <c r="G82" s="13">
        <v>0</v>
      </c>
      <c r="H82" s="13">
        <v>0</v>
      </c>
      <c r="I82" s="13">
        <v>0</v>
      </c>
      <c r="J82" s="13">
        <v>0</v>
      </c>
      <c r="K82" s="13">
        <v>0</v>
      </c>
      <c r="L82" s="13">
        <v>0</v>
      </c>
      <c r="M82" s="13">
        <v>0</v>
      </c>
      <c r="N82" s="13">
        <v>0</v>
      </c>
      <c r="O82" s="52">
        <v>0</v>
      </c>
      <c r="P82" s="13">
        <v>0</v>
      </c>
      <c r="Q82" s="13">
        <v>0</v>
      </c>
      <c r="R82" s="13">
        <v>0</v>
      </c>
      <c r="S82" s="13">
        <v>0</v>
      </c>
      <c r="T82" s="13">
        <v>0</v>
      </c>
      <c r="U82" s="13">
        <v>3263</v>
      </c>
      <c r="V82" s="13">
        <v>2824</v>
      </c>
      <c r="W82" s="27">
        <f t="shared" si="0"/>
        <v>6087</v>
      </c>
      <c r="X82" s="28">
        <f t="shared" si="3"/>
        <v>2.6744354439559433E-6</v>
      </c>
      <c r="Y82" s="9"/>
    </row>
    <row r="83" spans="1:25">
      <c r="A83" s="10" t="s">
        <v>834</v>
      </c>
      <c r="B83" s="44" t="s">
        <v>500</v>
      </c>
      <c r="C83" s="45" t="s">
        <v>55</v>
      </c>
      <c r="D83" s="13">
        <v>0</v>
      </c>
      <c r="E83" s="13">
        <v>0</v>
      </c>
      <c r="F83" s="13">
        <v>0</v>
      </c>
      <c r="G83" s="13">
        <v>0</v>
      </c>
      <c r="H83" s="13">
        <v>0</v>
      </c>
      <c r="I83" s="13">
        <v>0</v>
      </c>
      <c r="J83" s="13">
        <v>0</v>
      </c>
      <c r="K83" s="13">
        <v>0</v>
      </c>
      <c r="L83" s="13">
        <v>0</v>
      </c>
      <c r="M83" s="13">
        <v>0</v>
      </c>
      <c r="N83" s="13">
        <v>0</v>
      </c>
      <c r="O83" s="52">
        <v>0</v>
      </c>
      <c r="P83" s="13">
        <v>0</v>
      </c>
      <c r="Q83" s="13">
        <v>0</v>
      </c>
      <c r="R83" s="13">
        <v>0</v>
      </c>
      <c r="S83" s="13">
        <v>0</v>
      </c>
      <c r="T83" s="13">
        <v>0</v>
      </c>
      <c r="U83" s="13">
        <v>0</v>
      </c>
      <c r="V83" s="13">
        <v>47051</v>
      </c>
      <c r="W83" s="27">
        <f t="shared" si="0"/>
        <v>47051</v>
      </c>
      <c r="X83" s="28">
        <f t="shared" si="3"/>
        <v>2.0672722535497139E-5</v>
      </c>
      <c r="Y83" s="9"/>
    </row>
    <row r="84" spans="1:25">
      <c r="A84" s="10" t="s">
        <v>810</v>
      </c>
      <c r="B84" s="44" t="s">
        <v>500</v>
      </c>
      <c r="C84" s="45" t="s">
        <v>42</v>
      </c>
      <c r="D84" s="13">
        <v>0</v>
      </c>
      <c r="E84" s="13">
        <v>0</v>
      </c>
      <c r="F84" s="13">
        <v>0</v>
      </c>
      <c r="G84" s="13">
        <v>0</v>
      </c>
      <c r="H84" s="13">
        <v>0</v>
      </c>
      <c r="I84" s="13">
        <v>0</v>
      </c>
      <c r="J84" s="13">
        <v>0</v>
      </c>
      <c r="K84" s="13">
        <v>0</v>
      </c>
      <c r="L84" s="13">
        <v>0</v>
      </c>
      <c r="M84" s="13">
        <v>0</v>
      </c>
      <c r="N84" s="13">
        <v>0</v>
      </c>
      <c r="O84" s="52">
        <v>0</v>
      </c>
      <c r="P84" s="13">
        <v>0</v>
      </c>
      <c r="Q84" s="13">
        <v>0</v>
      </c>
      <c r="R84" s="13">
        <v>0</v>
      </c>
      <c r="S84" s="13">
        <v>0</v>
      </c>
      <c r="T84" s="13">
        <v>0</v>
      </c>
      <c r="U84" s="13">
        <v>450</v>
      </c>
      <c r="V84" s="13">
        <v>83770</v>
      </c>
      <c r="W84" s="27">
        <f t="shared" si="0"/>
        <v>84220</v>
      </c>
      <c r="X84" s="28">
        <f t="shared" si="3"/>
        <v>3.7003606553305329E-5</v>
      </c>
      <c r="Y84" s="9"/>
    </row>
    <row r="85" spans="1:25">
      <c r="A85" s="10" t="s">
        <v>544</v>
      </c>
      <c r="B85" s="44" t="s">
        <v>500</v>
      </c>
      <c r="C85" s="45" t="s">
        <v>30</v>
      </c>
      <c r="D85" s="13">
        <v>0</v>
      </c>
      <c r="E85" s="13">
        <v>649</v>
      </c>
      <c r="F85" s="13">
        <v>4798</v>
      </c>
      <c r="G85" s="13">
        <v>2527</v>
      </c>
      <c r="H85" s="13">
        <v>0</v>
      </c>
      <c r="I85" s="13">
        <v>0</v>
      </c>
      <c r="J85" s="13">
        <v>0</v>
      </c>
      <c r="K85" s="13">
        <v>0</v>
      </c>
      <c r="L85" s="13">
        <v>0</v>
      </c>
      <c r="M85" s="13">
        <v>0</v>
      </c>
      <c r="N85" s="13">
        <v>0</v>
      </c>
      <c r="O85" s="52">
        <v>0</v>
      </c>
      <c r="P85" s="13">
        <v>0</v>
      </c>
      <c r="Q85" s="13">
        <v>0</v>
      </c>
      <c r="R85" s="13">
        <v>0</v>
      </c>
      <c r="S85" s="13">
        <v>0</v>
      </c>
      <c r="T85" s="13">
        <v>0</v>
      </c>
      <c r="U85" s="13">
        <v>0</v>
      </c>
      <c r="V85" s="13">
        <v>0</v>
      </c>
      <c r="W85" s="27">
        <f t="shared" si="0"/>
        <v>7974</v>
      </c>
      <c r="X85" s="28">
        <f t="shared" si="3"/>
        <v>3.503523612634252E-6</v>
      </c>
      <c r="Y85" s="9"/>
    </row>
    <row r="86" spans="1:25">
      <c r="A86" s="10" t="s">
        <v>835</v>
      </c>
      <c r="B86" s="44" t="s">
        <v>500</v>
      </c>
      <c r="C86" s="45" t="s">
        <v>55</v>
      </c>
      <c r="D86" s="13">
        <v>0</v>
      </c>
      <c r="E86" s="13">
        <v>0</v>
      </c>
      <c r="F86" s="13">
        <v>0</v>
      </c>
      <c r="G86" s="13">
        <v>0</v>
      </c>
      <c r="H86" s="13">
        <v>0</v>
      </c>
      <c r="I86" s="13">
        <v>0</v>
      </c>
      <c r="J86" s="13">
        <v>0</v>
      </c>
      <c r="K86" s="13">
        <v>0</v>
      </c>
      <c r="L86" s="13">
        <v>0</v>
      </c>
      <c r="M86" s="13">
        <v>0</v>
      </c>
      <c r="N86" s="13">
        <v>0</v>
      </c>
      <c r="O86" s="52">
        <v>0</v>
      </c>
      <c r="P86" s="13">
        <v>0</v>
      </c>
      <c r="Q86" s="13">
        <v>0</v>
      </c>
      <c r="R86" s="13">
        <v>0</v>
      </c>
      <c r="S86" s="13">
        <v>0</v>
      </c>
      <c r="T86" s="13">
        <v>0</v>
      </c>
      <c r="U86" s="13">
        <v>0</v>
      </c>
      <c r="V86" s="13">
        <v>49228</v>
      </c>
      <c r="W86" s="27">
        <f t="shared" si="0"/>
        <v>49228</v>
      </c>
      <c r="X86" s="28">
        <f t="shared" si="3"/>
        <v>2.1629227539849378E-5</v>
      </c>
      <c r="Y86" s="9"/>
    </row>
    <row r="87" spans="1:25">
      <c r="A87" s="10" t="s">
        <v>545</v>
      </c>
      <c r="B87" s="44" t="s">
        <v>500</v>
      </c>
      <c r="C87" s="45" t="s">
        <v>45</v>
      </c>
      <c r="D87" s="13">
        <v>0</v>
      </c>
      <c r="E87" s="13">
        <v>0</v>
      </c>
      <c r="F87" s="13">
        <v>0</v>
      </c>
      <c r="G87" s="13">
        <v>0</v>
      </c>
      <c r="H87" s="13">
        <v>0</v>
      </c>
      <c r="I87" s="13">
        <v>0</v>
      </c>
      <c r="J87" s="13">
        <v>0</v>
      </c>
      <c r="K87" s="13">
        <v>0</v>
      </c>
      <c r="L87" s="13">
        <v>134203</v>
      </c>
      <c r="M87" s="13">
        <v>476298</v>
      </c>
      <c r="N87" s="13">
        <v>439977</v>
      </c>
      <c r="O87" s="52">
        <v>514129</v>
      </c>
      <c r="P87" s="13">
        <v>517589</v>
      </c>
      <c r="Q87" s="13">
        <v>565150</v>
      </c>
      <c r="R87" s="13">
        <v>657221</v>
      </c>
      <c r="S87" s="13">
        <v>556042</v>
      </c>
      <c r="T87" s="13">
        <v>585594</v>
      </c>
      <c r="U87" s="13">
        <v>667803</v>
      </c>
      <c r="V87" s="13">
        <v>668530</v>
      </c>
      <c r="W87" s="27">
        <f t="shared" si="0"/>
        <v>5782536</v>
      </c>
      <c r="X87" s="28">
        <f t="shared" si="3"/>
        <v>2.5406635837606742E-3</v>
      </c>
      <c r="Y87" s="9"/>
    </row>
    <row r="88" spans="1:25">
      <c r="A88" s="10" t="s">
        <v>546</v>
      </c>
      <c r="B88" s="44" t="s">
        <v>500</v>
      </c>
      <c r="C88" s="45" t="s">
        <v>30</v>
      </c>
      <c r="D88" s="13">
        <v>0</v>
      </c>
      <c r="E88" s="13">
        <v>78</v>
      </c>
      <c r="F88" s="13">
        <v>0</v>
      </c>
      <c r="G88" s="13">
        <v>0</v>
      </c>
      <c r="H88" s="13">
        <v>0</v>
      </c>
      <c r="I88" s="13">
        <v>0</v>
      </c>
      <c r="J88" s="13">
        <v>0</v>
      </c>
      <c r="K88" s="13">
        <v>0</v>
      </c>
      <c r="L88" s="13">
        <v>0</v>
      </c>
      <c r="M88" s="13">
        <v>0</v>
      </c>
      <c r="N88" s="13">
        <v>0</v>
      </c>
      <c r="O88" s="52">
        <v>0</v>
      </c>
      <c r="P88" s="13">
        <v>0</v>
      </c>
      <c r="Q88" s="13">
        <v>0</v>
      </c>
      <c r="R88" s="13">
        <v>0</v>
      </c>
      <c r="S88" s="13">
        <v>0</v>
      </c>
      <c r="T88" s="13">
        <v>0</v>
      </c>
      <c r="U88" s="13">
        <v>0</v>
      </c>
      <c r="V88" s="13">
        <v>0</v>
      </c>
      <c r="W88" s="27">
        <f t="shared" si="0"/>
        <v>78</v>
      </c>
      <c r="X88" s="28">
        <f t="shared" si="3"/>
        <v>3.4270735112298928E-8</v>
      </c>
      <c r="Y88" s="9"/>
    </row>
    <row r="89" spans="1:25">
      <c r="A89" s="10" t="s">
        <v>836</v>
      </c>
      <c r="B89" s="44" t="s">
        <v>500</v>
      </c>
      <c r="C89" s="45" t="s">
        <v>55</v>
      </c>
      <c r="D89" s="13">
        <v>0</v>
      </c>
      <c r="E89" s="13">
        <v>0</v>
      </c>
      <c r="F89" s="13">
        <v>0</v>
      </c>
      <c r="G89" s="13">
        <v>0</v>
      </c>
      <c r="H89" s="13">
        <v>0</v>
      </c>
      <c r="I89" s="13">
        <v>0</v>
      </c>
      <c r="J89" s="13">
        <v>0</v>
      </c>
      <c r="K89" s="13">
        <v>0</v>
      </c>
      <c r="L89" s="13">
        <v>0</v>
      </c>
      <c r="M89" s="13">
        <v>0</v>
      </c>
      <c r="N89" s="13">
        <v>0</v>
      </c>
      <c r="O89" s="52">
        <v>0</v>
      </c>
      <c r="P89" s="13">
        <v>0</v>
      </c>
      <c r="Q89" s="13">
        <v>0</v>
      </c>
      <c r="R89" s="13">
        <v>0</v>
      </c>
      <c r="S89" s="13">
        <v>0</v>
      </c>
      <c r="T89" s="13">
        <v>0</v>
      </c>
      <c r="U89" s="13">
        <v>0</v>
      </c>
      <c r="V89" s="13">
        <v>49995</v>
      </c>
      <c r="W89" s="27">
        <f t="shared" si="0"/>
        <v>49995</v>
      </c>
      <c r="X89" s="28">
        <f t="shared" si="3"/>
        <v>2.1966223101786986E-5</v>
      </c>
      <c r="Y89" s="9"/>
    </row>
    <row r="90" spans="1:25">
      <c r="A90" s="10" t="s">
        <v>749</v>
      </c>
      <c r="B90" s="44" t="s">
        <v>500</v>
      </c>
      <c r="C90" s="45" t="s">
        <v>30</v>
      </c>
      <c r="D90" s="13">
        <v>0</v>
      </c>
      <c r="E90" s="13">
        <v>0</v>
      </c>
      <c r="F90" s="13">
        <v>0</v>
      </c>
      <c r="G90" s="13">
        <v>0</v>
      </c>
      <c r="H90" s="13">
        <v>0</v>
      </c>
      <c r="I90" s="13">
        <v>0</v>
      </c>
      <c r="J90" s="13">
        <v>0</v>
      </c>
      <c r="K90" s="13">
        <v>0</v>
      </c>
      <c r="L90" s="13">
        <v>0</v>
      </c>
      <c r="M90" s="13">
        <v>0</v>
      </c>
      <c r="N90" s="13">
        <v>0</v>
      </c>
      <c r="O90" s="52">
        <v>0</v>
      </c>
      <c r="P90" s="13">
        <v>0</v>
      </c>
      <c r="Q90" s="13">
        <v>171414</v>
      </c>
      <c r="R90" s="13">
        <v>171496</v>
      </c>
      <c r="S90" s="13">
        <v>179486</v>
      </c>
      <c r="T90" s="13">
        <v>281707</v>
      </c>
      <c r="U90" s="13">
        <v>214059</v>
      </c>
      <c r="V90" s="13">
        <v>293017</v>
      </c>
      <c r="W90" s="27">
        <f t="shared" ref="W90:W161" si="4">SUM(D90:V90)</f>
        <v>1311179</v>
      </c>
      <c r="X90" s="28">
        <f t="shared" si="3"/>
        <v>5.760906178693461E-4</v>
      </c>
      <c r="Y90" s="9"/>
    </row>
    <row r="91" spans="1:25">
      <c r="A91" s="10" t="s">
        <v>811</v>
      </c>
      <c r="B91" s="44" t="s">
        <v>500</v>
      </c>
      <c r="C91" s="45" t="s">
        <v>57</v>
      </c>
      <c r="D91" s="13">
        <v>0</v>
      </c>
      <c r="E91" s="13">
        <v>0</v>
      </c>
      <c r="F91" s="13">
        <v>0</v>
      </c>
      <c r="G91" s="13">
        <v>0</v>
      </c>
      <c r="H91" s="13">
        <v>0</v>
      </c>
      <c r="I91" s="13">
        <v>0</v>
      </c>
      <c r="J91" s="13">
        <v>0</v>
      </c>
      <c r="K91" s="13">
        <v>0</v>
      </c>
      <c r="L91" s="13">
        <v>0</v>
      </c>
      <c r="M91" s="13">
        <v>0</v>
      </c>
      <c r="N91" s="13">
        <v>0</v>
      </c>
      <c r="O91" s="52">
        <v>0</v>
      </c>
      <c r="P91" s="13">
        <v>0</v>
      </c>
      <c r="Q91" s="13">
        <v>0</v>
      </c>
      <c r="R91" s="13">
        <v>0</v>
      </c>
      <c r="S91" s="13">
        <v>0</v>
      </c>
      <c r="T91" s="13">
        <v>0</v>
      </c>
      <c r="U91" s="13">
        <v>11901</v>
      </c>
      <c r="V91" s="13">
        <v>94097</v>
      </c>
      <c r="W91" s="27">
        <f t="shared" si="4"/>
        <v>105998</v>
      </c>
      <c r="X91" s="28">
        <f t="shared" si="3"/>
        <v>4.6572171544018737E-5</v>
      </c>
      <c r="Y91" s="9"/>
    </row>
    <row r="92" spans="1:25">
      <c r="A92" s="10" t="s">
        <v>724</v>
      </c>
      <c r="B92" s="44" t="s">
        <v>500</v>
      </c>
      <c r="C92" s="45" t="s">
        <v>53</v>
      </c>
      <c r="D92" s="13">
        <v>0</v>
      </c>
      <c r="E92" s="13">
        <v>0</v>
      </c>
      <c r="F92" s="13">
        <v>0</v>
      </c>
      <c r="G92" s="13">
        <v>0</v>
      </c>
      <c r="H92" s="13">
        <v>0</v>
      </c>
      <c r="I92" s="13">
        <v>0</v>
      </c>
      <c r="J92" s="13">
        <v>0</v>
      </c>
      <c r="K92" s="13">
        <v>0</v>
      </c>
      <c r="L92" s="13">
        <v>0</v>
      </c>
      <c r="M92" s="13">
        <v>0</v>
      </c>
      <c r="N92" s="13">
        <v>0</v>
      </c>
      <c r="O92" s="52">
        <v>13777</v>
      </c>
      <c r="P92" s="13">
        <v>14600</v>
      </c>
      <c r="Q92" s="13">
        <v>17365</v>
      </c>
      <c r="R92" s="13">
        <v>17355</v>
      </c>
      <c r="S92" s="13">
        <v>25989</v>
      </c>
      <c r="T92" s="13">
        <v>19950</v>
      </c>
      <c r="U92" s="13">
        <v>0</v>
      </c>
      <c r="V92" s="13">
        <v>0</v>
      </c>
      <c r="W92" s="27">
        <f t="shared" si="4"/>
        <v>109036</v>
      </c>
      <c r="X92" s="28">
        <f t="shared" si="3"/>
        <v>4.7906972739802897E-5</v>
      </c>
      <c r="Y92" s="9"/>
    </row>
    <row r="93" spans="1:25">
      <c r="A93" s="10" t="s">
        <v>547</v>
      </c>
      <c r="B93" s="44" t="s">
        <v>500</v>
      </c>
      <c r="C93" s="45" t="s">
        <v>30</v>
      </c>
      <c r="D93" s="13">
        <v>158140</v>
      </c>
      <c r="E93" s="13">
        <v>0</v>
      </c>
      <c r="F93" s="13">
        <v>148243</v>
      </c>
      <c r="G93" s="13">
        <v>105384</v>
      </c>
      <c r="H93" s="13">
        <v>151139</v>
      </c>
      <c r="I93" s="13">
        <v>199013</v>
      </c>
      <c r="J93" s="13">
        <v>275788</v>
      </c>
      <c r="K93" s="13">
        <v>264759</v>
      </c>
      <c r="L93" s="13">
        <v>340361</v>
      </c>
      <c r="M93" s="13">
        <v>337389</v>
      </c>
      <c r="N93" s="13">
        <v>346131</v>
      </c>
      <c r="O93" s="52">
        <v>343063</v>
      </c>
      <c r="P93" s="13">
        <v>392921</v>
      </c>
      <c r="Q93" s="13">
        <v>460969</v>
      </c>
      <c r="R93" s="13">
        <v>210774</v>
      </c>
      <c r="S93" s="13">
        <v>0</v>
      </c>
      <c r="T93" s="13">
        <v>0</v>
      </c>
      <c r="U93" s="13">
        <v>0</v>
      </c>
      <c r="V93" s="13">
        <v>0</v>
      </c>
      <c r="W93" s="27">
        <f t="shared" si="4"/>
        <v>3734074</v>
      </c>
      <c r="X93" s="28">
        <f t="shared" si="3"/>
        <v>1.6406341146631091E-3</v>
      </c>
      <c r="Y93" s="9"/>
    </row>
    <row r="94" spans="1:25">
      <c r="A94" s="10" t="s">
        <v>548</v>
      </c>
      <c r="B94" s="44" t="s">
        <v>500</v>
      </c>
      <c r="C94" s="45" t="s">
        <v>30</v>
      </c>
      <c r="D94" s="13">
        <v>111798</v>
      </c>
      <c r="E94" s="13">
        <v>271348</v>
      </c>
      <c r="F94" s="13">
        <v>540784</v>
      </c>
      <c r="G94" s="13">
        <v>388750</v>
      </c>
      <c r="H94" s="13">
        <v>378538</v>
      </c>
      <c r="I94" s="13">
        <v>681140</v>
      </c>
      <c r="J94" s="13">
        <v>650211</v>
      </c>
      <c r="K94" s="13">
        <v>520260</v>
      </c>
      <c r="L94" s="13">
        <v>480987</v>
      </c>
      <c r="M94" s="13">
        <v>456272</v>
      </c>
      <c r="N94" s="13">
        <v>471433</v>
      </c>
      <c r="O94" s="52">
        <v>481217</v>
      </c>
      <c r="P94" s="13">
        <v>560115</v>
      </c>
      <c r="Q94" s="13">
        <v>534296</v>
      </c>
      <c r="R94" s="13">
        <v>393191</v>
      </c>
      <c r="S94" s="13">
        <v>0</v>
      </c>
      <c r="T94" s="13">
        <v>0</v>
      </c>
      <c r="U94" s="13">
        <v>0</v>
      </c>
      <c r="V94" s="13">
        <v>0</v>
      </c>
      <c r="W94" s="27">
        <f t="shared" si="4"/>
        <v>6920340</v>
      </c>
      <c r="X94" s="28">
        <f t="shared" si="3"/>
        <v>3.0405787054749583E-3</v>
      </c>
      <c r="Y94" s="9"/>
    </row>
    <row r="95" spans="1:25">
      <c r="A95" s="10" t="s">
        <v>549</v>
      </c>
      <c r="B95" s="44" t="s">
        <v>500</v>
      </c>
      <c r="C95" s="45" t="s">
        <v>30</v>
      </c>
      <c r="D95" s="13">
        <v>0</v>
      </c>
      <c r="E95" s="13">
        <v>0</v>
      </c>
      <c r="F95" s="13">
        <v>0</v>
      </c>
      <c r="G95" s="13">
        <v>0</v>
      </c>
      <c r="H95" s="13">
        <v>0</v>
      </c>
      <c r="I95" s="13">
        <v>0</v>
      </c>
      <c r="J95" s="13">
        <v>78048</v>
      </c>
      <c r="K95" s="13">
        <v>160389</v>
      </c>
      <c r="L95" s="13">
        <v>350990</v>
      </c>
      <c r="M95" s="13">
        <v>366658</v>
      </c>
      <c r="N95" s="13">
        <v>376761</v>
      </c>
      <c r="O95" s="52">
        <v>298361</v>
      </c>
      <c r="P95" s="13">
        <v>307411</v>
      </c>
      <c r="Q95" s="13">
        <v>333994</v>
      </c>
      <c r="R95" s="13">
        <v>180089</v>
      </c>
      <c r="S95" s="13">
        <v>0</v>
      </c>
      <c r="T95" s="13">
        <v>0</v>
      </c>
      <c r="U95" s="13">
        <v>0</v>
      </c>
      <c r="V95" s="13">
        <v>0</v>
      </c>
      <c r="W95" s="27">
        <f t="shared" si="4"/>
        <v>2452701</v>
      </c>
      <c r="X95" s="28">
        <f t="shared" si="3"/>
        <v>1.07763931129065E-3</v>
      </c>
      <c r="Y95" s="9"/>
    </row>
    <row r="96" spans="1:25">
      <c r="A96" s="10" t="s">
        <v>550</v>
      </c>
      <c r="B96" s="44" t="s">
        <v>500</v>
      </c>
      <c r="C96" s="45" t="s">
        <v>30</v>
      </c>
      <c r="D96" s="13">
        <v>0</v>
      </c>
      <c r="E96" s="13">
        <v>0</v>
      </c>
      <c r="F96" s="13">
        <v>0</v>
      </c>
      <c r="G96" s="13">
        <v>0</v>
      </c>
      <c r="H96" s="13">
        <v>0</v>
      </c>
      <c r="I96" s="13">
        <v>0</v>
      </c>
      <c r="J96" s="13">
        <v>0</v>
      </c>
      <c r="K96" s="13">
        <v>0</v>
      </c>
      <c r="L96" s="13">
        <v>23945</v>
      </c>
      <c r="M96" s="13">
        <v>14300</v>
      </c>
      <c r="N96" s="13">
        <v>0</v>
      </c>
      <c r="O96" s="52">
        <v>0</v>
      </c>
      <c r="P96" s="13">
        <v>4822</v>
      </c>
      <c r="Q96" s="13">
        <v>8193</v>
      </c>
      <c r="R96" s="13">
        <v>3017</v>
      </c>
      <c r="S96" s="13">
        <v>3159</v>
      </c>
      <c r="T96" s="13">
        <v>2574</v>
      </c>
      <c r="U96" s="13">
        <v>20364</v>
      </c>
      <c r="V96" s="13">
        <v>17100</v>
      </c>
      <c r="W96" s="27">
        <f t="shared" si="4"/>
        <v>97474</v>
      </c>
      <c r="X96" s="28">
        <f t="shared" si="3"/>
        <v>4.2826995312002893E-5</v>
      </c>
      <c r="Y96" s="9"/>
    </row>
    <row r="97" spans="1:25">
      <c r="A97" s="10" t="s">
        <v>761</v>
      </c>
      <c r="B97" s="44" t="s">
        <v>500</v>
      </c>
      <c r="C97" s="45" t="s">
        <v>30</v>
      </c>
      <c r="D97" s="13">
        <v>0</v>
      </c>
      <c r="E97" s="13">
        <v>0</v>
      </c>
      <c r="F97" s="13">
        <v>0</v>
      </c>
      <c r="G97" s="13">
        <v>0</v>
      </c>
      <c r="H97" s="13">
        <v>0</v>
      </c>
      <c r="I97" s="13">
        <v>0</v>
      </c>
      <c r="J97" s="13">
        <v>0</v>
      </c>
      <c r="K97" s="13">
        <v>0</v>
      </c>
      <c r="L97" s="13">
        <v>0</v>
      </c>
      <c r="M97" s="13">
        <v>0</v>
      </c>
      <c r="N97" s="13">
        <v>0</v>
      </c>
      <c r="O97" s="52">
        <v>0</v>
      </c>
      <c r="P97" s="13">
        <v>0</v>
      </c>
      <c r="Q97" s="13">
        <v>0</v>
      </c>
      <c r="R97" s="13">
        <v>462806</v>
      </c>
      <c r="S97" s="13">
        <v>964836</v>
      </c>
      <c r="T97" s="13">
        <v>1065830</v>
      </c>
      <c r="U97" s="13">
        <v>1204125</v>
      </c>
      <c r="V97" s="13">
        <v>1254204</v>
      </c>
      <c r="W97" s="27">
        <f t="shared" si="4"/>
        <v>4951801</v>
      </c>
      <c r="X97" s="28">
        <f t="shared" si="3"/>
        <v>2.1756648769207299E-3</v>
      </c>
      <c r="Y97" s="9"/>
    </row>
    <row r="98" spans="1:25">
      <c r="A98" s="10" t="s">
        <v>551</v>
      </c>
      <c r="B98" s="44" t="s">
        <v>500</v>
      </c>
      <c r="C98" s="45" t="s">
        <v>13</v>
      </c>
      <c r="D98" s="13">
        <v>0</v>
      </c>
      <c r="E98" s="13">
        <v>0</v>
      </c>
      <c r="F98" s="13">
        <v>0</v>
      </c>
      <c r="G98" s="13">
        <v>920888</v>
      </c>
      <c r="H98" s="13">
        <v>974391</v>
      </c>
      <c r="I98" s="13">
        <v>1045150</v>
      </c>
      <c r="J98" s="13">
        <v>992620</v>
      </c>
      <c r="K98" s="13">
        <v>1016935</v>
      </c>
      <c r="L98" s="13">
        <v>1012454</v>
      </c>
      <c r="M98" s="13">
        <v>1048424</v>
      </c>
      <c r="N98" s="13">
        <v>1044888</v>
      </c>
      <c r="O98" s="52">
        <v>0</v>
      </c>
      <c r="P98" s="13">
        <v>1151632</v>
      </c>
      <c r="Q98" s="13">
        <v>1289637</v>
      </c>
      <c r="R98" s="13">
        <v>1297185</v>
      </c>
      <c r="S98" s="13">
        <v>1812195</v>
      </c>
      <c r="T98" s="13">
        <v>1115714</v>
      </c>
      <c r="U98" s="13">
        <v>367864</v>
      </c>
      <c r="V98" s="13">
        <v>1494434</v>
      </c>
      <c r="W98" s="27">
        <f t="shared" si="4"/>
        <v>16584411</v>
      </c>
      <c r="X98" s="28">
        <f t="shared" si="3"/>
        <v>7.2866661073653404E-3</v>
      </c>
      <c r="Y98" s="9"/>
    </row>
    <row r="99" spans="1:25">
      <c r="A99" s="10" t="s">
        <v>736</v>
      </c>
      <c r="B99" s="44" t="s">
        <v>500</v>
      </c>
      <c r="C99" s="45" t="s">
        <v>30</v>
      </c>
      <c r="D99" s="13">
        <v>0</v>
      </c>
      <c r="E99" s="13">
        <v>0</v>
      </c>
      <c r="F99" s="13">
        <v>0</v>
      </c>
      <c r="G99" s="13">
        <v>0</v>
      </c>
      <c r="H99" s="13">
        <v>0</v>
      </c>
      <c r="I99" s="13">
        <v>0</v>
      </c>
      <c r="J99" s="13">
        <v>0</v>
      </c>
      <c r="K99" s="13">
        <v>0</v>
      </c>
      <c r="L99" s="13">
        <v>0</v>
      </c>
      <c r="M99" s="13">
        <v>0</v>
      </c>
      <c r="N99" s="13">
        <v>0</v>
      </c>
      <c r="O99" s="52">
        <v>0</v>
      </c>
      <c r="P99" s="13">
        <v>3565</v>
      </c>
      <c r="Q99" s="13">
        <v>1653</v>
      </c>
      <c r="R99" s="13">
        <v>8478</v>
      </c>
      <c r="S99" s="13">
        <v>164811</v>
      </c>
      <c r="T99" s="13">
        <v>0</v>
      </c>
      <c r="U99" s="13">
        <v>192106</v>
      </c>
      <c r="V99" s="13">
        <v>272243</v>
      </c>
      <c r="W99" s="27">
        <f t="shared" si="4"/>
        <v>642856</v>
      </c>
      <c r="X99" s="28">
        <f t="shared" si="3"/>
        <v>2.8245061142759026E-4</v>
      </c>
      <c r="Y99" s="9"/>
    </row>
    <row r="100" spans="1:25">
      <c r="A100" s="10" t="s">
        <v>552</v>
      </c>
      <c r="B100" s="44" t="s">
        <v>500</v>
      </c>
      <c r="C100" s="45" t="s">
        <v>42</v>
      </c>
      <c r="D100" s="13">
        <v>0</v>
      </c>
      <c r="E100" s="13">
        <v>0</v>
      </c>
      <c r="F100" s="13">
        <v>0</v>
      </c>
      <c r="G100" s="13">
        <v>0</v>
      </c>
      <c r="H100" s="13">
        <v>0</v>
      </c>
      <c r="I100" s="13">
        <v>0</v>
      </c>
      <c r="J100" s="13">
        <v>0</v>
      </c>
      <c r="K100" s="13">
        <v>0</v>
      </c>
      <c r="L100" s="13">
        <v>0</v>
      </c>
      <c r="M100" s="13">
        <v>99365</v>
      </c>
      <c r="N100" s="13">
        <v>138252</v>
      </c>
      <c r="O100" s="52">
        <v>157945</v>
      </c>
      <c r="P100" s="13">
        <v>131681</v>
      </c>
      <c r="Q100" s="13">
        <v>92134</v>
      </c>
      <c r="R100" s="13">
        <v>82991</v>
      </c>
      <c r="S100" s="13">
        <v>84936</v>
      </c>
      <c r="T100" s="13">
        <v>110521</v>
      </c>
      <c r="U100" s="13">
        <v>102904</v>
      </c>
      <c r="V100" s="13">
        <v>110600</v>
      </c>
      <c r="W100" s="27">
        <f t="shared" si="4"/>
        <v>1111329</v>
      </c>
      <c r="X100" s="28">
        <f t="shared" si="3"/>
        <v>4.88282843354052E-4</v>
      </c>
      <c r="Y100" s="9"/>
    </row>
    <row r="101" spans="1:25">
      <c r="A101" s="10" t="s">
        <v>812</v>
      </c>
      <c r="B101" s="44" t="s">
        <v>500</v>
      </c>
      <c r="C101" s="45" t="s">
        <v>55</v>
      </c>
      <c r="D101" s="13">
        <v>0</v>
      </c>
      <c r="E101" s="13">
        <v>0</v>
      </c>
      <c r="F101" s="13">
        <v>0</v>
      </c>
      <c r="G101" s="13">
        <v>0</v>
      </c>
      <c r="H101" s="13">
        <v>0</v>
      </c>
      <c r="I101" s="13">
        <v>0</v>
      </c>
      <c r="J101" s="13">
        <v>0</v>
      </c>
      <c r="K101" s="13">
        <v>0</v>
      </c>
      <c r="L101" s="13">
        <v>0</v>
      </c>
      <c r="M101" s="13">
        <v>0</v>
      </c>
      <c r="N101" s="13">
        <v>0</v>
      </c>
      <c r="O101" s="52">
        <v>0</v>
      </c>
      <c r="P101" s="13">
        <v>0</v>
      </c>
      <c r="Q101" s="13">
        <v>0</v>
      </c>
      <c r="R101" s="13">
        <v>0</v>
      </c>
      <c r="S101" s="13">
        <v>0</v>
      </c>
      <c r="T101" s="13">
        <v>0</v>
      </c>
      <c r="U101" s="13">
        <v>38545</v>
      </c>
      <c r="V101" s="13">
        <v>54897</v>
      </c>
      <c r="W101" s="27">
        <f t="shared" si="4"/>
        <v>93442</v>
      </c>
      <c r="X101" s="28">
        <f t="shared" si="3"/>
        <v>4.1055461927736363E-5</v>
      </c>
      <c r="Y101" s="9"/>
    </row>
    <row r="102" spans="1:25">
      <c r="A102" s="10" t="s">
        <v>553</v>
      </c>
      <c r="B102" s="44" t="s">
        <v>500</v>
      </c>
      <c r="C102" s="45" t="s">
        <v>55</v>
      </c>
      <c r="D102" s="13">
        <v>0</v>
      </c>
      <c r="E102" s="13">
        <v>0</v>
      </c>
      <c r="F102" s="13">
        <v>1120</v>
      </c>
      <c r="G102" s="13">
        <v>0</v>
      </c>
      <c r="H102" s="13">
        <v>0</v>
      </c>
      <c r="I102" s="13">
        <v>0</v>
      </c>
      <c r="J102" s="13">
        <v>0</v>
      </c>
      <c r="K102" s="13">
        <v>0</v>
      </c>
      <c r="L102" s="13">
        <v>0</v>
      </c>
      <c r="M102" s="13">
        <v>0</v>
      </c>
      <c r="N102" s="13">
        <v>0</v>
      </c>
      <c r="O102" s="52">
        <v>0</v>
      </c>
      <c r="P102" s="13">
        <v>0</v>
      </c>
      <c r="Q102" s="13">
        <v>0</v>
      </c>
      <c r="R102" s="13">
        <v>0</v>
      </c>
      <c r="S102" s="13">
        <v>0</v>
      </c>
      <c r="T102" s="13">
        <v>0</v>
      </c>
      <c r="U102" s="13">
        <v>0</v>
      </c>
      <c r="V102" s="13">
        <v>0</v>
      </c>
      <c r="W102" s="27">
        <f t="shared" si="4"/>
        <v>1120</v>
      </c>
      <c r="X102" s="28">
        <f t="shared" si="3"/>
        <v>4.9209260674070256E-7</v>
      </c>
      <c r="Y102" s="9"/>
    </row>
    <row r="103" spans="1:25">
      <c r="A103" s="10" t="s">
        <v>554</v>
      </c>
      <c r="B103" s="44" t="s">
        <v>500</v>
      </c>
      <c r="C103" s="45" t="s">
        <v>37</v>
      </c>
      <c r="D103" s="13">
        <v>255988</v>
      </c>
      <c r="E103" s="13">
        <v>367612</v>
      </c>
      <c r="F103" s="13">
        <v>530173</v>
      </c>
      <c r="G103" s="13">
        <v>405432</v>
      </c>
      <c r="H103" s="13">
        <v>356315</v>
      </c>
      <c r="I103" s="13">
        <v>288194</v>
      </c>
      <c r="J103" s="13">
        <v>353906</v>
      </c>
      <c r="K103" s="13">
        <v>325990</v>
      </c>
      <c r="L103" s="13">
        <v>0</v>
      </c>
      <c r="M103" s="13">
        <v>355922</v>
      </c>
      <c r="N103" s="13">
        <v>448396</v>
      </c>
      <c r="O103" s="52">
        <v>534230</v>
      </c>
      <c r="P103" s="13">
        <v>566224</v>
      </c>
      <c r="Q103" s="13">
        <v>429758</v>
      </c>
      <c r="R103" s="13">
        <v>629675</v>
      </c>
      <c r="S103" s="13">
        <v>760134</v>
      </c>
      <c r="T103" s="13">
        <v>567713</v>
      </c>
      <c r="U103" s="13">
        <v>760699</v>
      </c>
      <c r="V103" s="13">
        <v>824180</v>
      </c>
      <c r="W103" s="27">
        <f t="shared" si="4"/>
        <v>8760541</v>
      </c>
      <c r="X103" s="28">
        <f t="shared" si="3"/>
        <v>3.8491048724542867E-3</v>
      </c>
      <c r="Y103" s="9"/>
    </row>
    <row r="104" spans="1:25">
      <c r="A104" s="10" t="s">
        <v>555</v>
      </c>
      <c r="B104" s="44" t="s">
        <v>500</v>
      </c>
      <c r="C104" s="45" t="s">
        <v>57</v>
      </c>
      <c r="D104" s="13">
        <v>0</v>
      </c>
      <c r="E104" s="13">
        <v>0</v>
      </c>
      <c r="F104" s="13">
        <v>2250</v>
      </c>
      <c r="G104" s="13">
        <v>0</v>
      </c>
      <c r="H104" s="13">
        <v>0</v>
      </c>
      <c r="I104" s="13">
        <v>0</v>
      </c>
      <c r="J104" s="13">
        <v>0</v>
      </c>
      <c r="K104" s="13">
        <v>71</v>
      </c>
      <c r="L104" s="13">
        <v>0</v>
      </c>
      <c r="M104" s="13">
        <v>22326</v>
      </c>
      <c r="N104" s="13">
        <v>30666</v>
      </c>
      <c r="O104" s="52">
        <v>31069</v>
      </c>
      <c r="P104" s="13">
        <v>32378</v>
      </c>
      <c r="Q104" s="13">
        <v>44755</v>
      </c>
      <c r="R104" s="13">
        <v>51667</v>
      </c>
      <c r="S104" s="13">
        <v>40538</v>
      </c>
      <c r="T104" s="13">
        <v>48676</v>
      </c>
      <c r="U104" s="13">
        <v>63000</v>
      </c>
      <c r="V104" s="13">
        <v>66278</v>
      </c>
      <c r="W104" s="27">
        <f t="shared" si="4"/>
        <v>433674</v>
      </c>
      <c r="X104" s="28">
        <f t="shared" si="3"/>
        <v>1.9054265101398879E-4</v>
      </c>
      <c r="Y104" s="9"/>
    </row>
    <row r="105" spans="1:25">
      <c r="A105" s="10" t="s">
        <v>737</v>
      </c>
      <c r="B105" s="44" t="s">
        <v>500</v>
      </c>
      <c r="C105" s="45" t="s">
        <v>55</v>
      </c>
      <c r="D105" s="13">
        <v>0</v>
      </c>
      <c r="E105" s="13">
        <v>0</v>
      </c>
      <c r="F105" s="13">
        <v>0</v>
      </c>
      <c r="G105" s="13">
        <v>0</v>
      </c>
      <c r="H105" s="13">
        <v>0</v>
      </c>
      <c r="I105" s="13">
        <v>0</v>
      </c>
      <c r="J105" s="13">
        <v>0</v>
      </c>
      <c r="K105" s="13">
        <v>0</v>
      </c>
      <c r="L105" s="13">
        <v>0</v>
      </c>
      <c r="M105" s="13">
        <v>0</v>
      </c>
      <c r="N105" s="13">
        <v>0</v>
      </c>
      <c r="O105" s="52">
        <v>0</v>
      </c>
      <c r="P105" s="13">
        <v>812722</v>
      </c>
      <c r="Q105" s="13">
        <v>1553831</v>
      </c>
      <c r="R105" s="13">
        <v>1836704</v>
      </c>
      <c r="S105" s="13">
        <v>1328907</v>
      </c>
      <c r="T105" s="13">
        <v>1392111</v>
      </c>
      <c r="U105" s="13">
        <v>2047644</v>
      </c>
      <c r="V105" s="13">
        <v>2407360</v>
      </c>
      <c r="W105" s="27">
        <f t="shared" si="4"/>
        <v>11379279</v>
      </c>
      <c r="X105" s="28">
        <f t="shared" si="3"/>
        <v>4.9996955945890492E-3</v>
      </c>
      <c r="Y105" s="9"/>
    </row>
    <row r="106" spans="1:25">
      <c r="A106" s="10" t="s">
        <v>556</v>
      </c>
      <c r="B106" s="44" t="s">
        <v>500</v>
      </c>
      <c r="C106" s="45" t="s">
        <v>30</v>
      </c>
      <c r="D106" s="13">
        <v>0</v>
      </c>
      <c r="E106" s="13">
        <v>0</v>
      </c>
      <c r="F106" s="13">
        <v>0</v>
      </c>
      <c r="G106" s="13">
        <v>0</v>
      </c>
      <c r="H106" s="13">
        <v>0</v>
      </c>
      <c r="I106" s="13">
        <v>0</v>
      </c>
      <c r="J106" s="13">
        <v>0</v>
      </c>
      <c r="K106" s="13">
        <v>0</v>
      </c>
      <c r="L106" s="13">
        <v>0</v>
      </c>
      <c r="M106" s="13">
        <v>12593</v>
      </c>
      <c r="N106" s="13">
        <v>12673</v>
      </c>
      <c r="O106" s="52">
        <v>12610</v>
      </c>
      <c r="P106" s="13">
        <v>17002</v>
      </c>
      <c r="Q106" s="13">
        <v>15010</v>
      </c>
      <c r="R106" s="13">
        <v>14786</v>
      </c>
      <c r="S106" s="13">
        <v>15121</v>
      </c>
      <c r="T106" s="13">
        <v>16254</v>
      </c>
      <c r="U106" s="13">
        <v>8741</v>
      </c>
      <c r="V106" s="13">
        <v>47078</v>
      </c>
      <c r="W106" s="27">
        <f t="shared" si="4"/>
        <v>171868</v>
      </c>
      <c r="X106" s="28">
        <f t="shared" si="3"/>
        <v>7.5513367977956313E-5</v>
      </c>
      <c r="Y106" s="9"/>
    </row>
    <row r="107" spans="1:25">
      <c r="A107" s="10" t="s">
        <v>557</v>
      </c>
      <c r="B107" s="44" t="s">
        <v>500</v>
      </c>
      <c r="C107" s="45" t="s">
        <v>19</v>
      </c>
      <c r="D107" s="13">
        <v>654764</v>
      </c>
      <c r="E107" s="13">
        <v>852092</v>
      </c>
      <c r="F107" s="13">
        <v>934042</v>
      </c>
      <c r="G107" s="13">
        <v>1044709</v>
      </c>
      <c r="H107" s="13">
        <v>0</v>
      </c>
      <c r="I107" s="13">
        <v>0</v>
      </c>
      <c r="J107" s="13">
        <v>0</v>
      </c>
      <c r="K107" s="13">
        <v>0</v>
      </c>
      <c r="L107" s="13">
        <v>0</v>
      </c>
      <c r="M107" s="13">
        <v>0</v>
      </c>
      <c r="N107" s="13">
        <v>0</v>
      </c>
      <c r="O107" s="52">
        <v>0</v>
      </c>
      <c r="P107" s="13">
        <v>0</v>
      </c>
      <c r="Q107" s="13">
        <v>0</v>
      </c>
      <c r="R107" s="13">
        <v>0</v>
      </c>
      <c r="S107" s="13">
        <v>0</v>
      </c>
      <c r="T107" s="13">
        <v>0</v>
      </c>
      <c r="U107" s="13">
        <v>0</v>
      </c>
      <c r="V107" s="13">
        <v>0</v>
      </c>
      <c r="W107" s="27">
        <f t="shared" si="4"/>
        <v>3485607</v>
      </c>
      <c r="X107" s="28">
        <f t="shared" si="3"/>
        <v>1.5314655666996786E-3</v>
      </c>
      <c r="Y107" s="9"/>
    </row>
    <row r="108" spans="1:25">
      <c r="A108" s="10" t="s">
        <v>813</v>
      </c>
      <c r="B108" s="44" t="s">
        <v>500</v>
      </c>
      <c r="C108" s="45" t="s">
        <v>57</v>
      </c>
      <c r="D108" s="13">
        <v>0</v>
      </c>
      <c r="E108" s="13">
        <v>0</v>
      </c>
      <c r="F108" s="13">
        <v>0</v>
      </c>
      <c r="G108" s="13">
        <v>0</v>
      </c>
      <c r="H108" s="13">
        <v>0</v>
      </c>
      <c r="I108" s="13">
        <v>0</v>
      </c>
      <c r="J108" s="13">
        <v>0</v>
      </c>
      <c r="K108" s="13">
        <v>0</v>
      </c>
      <c r="L108" s="13">
        <v>0</v>
      </c>
      <c r="M108" s="13">
        <v>0</v>
      </c>
      <c r="N108" s="13">
        <v>0</v>
      </c>
      <c r="O108" s="52">
        <v>0</v>
      </c>
      <c r="P108" s="13">
        <v>0</v>
      </c>
      <c r="Q108" s="13">
        <v>0</v>
      </c>
      <c r="R108" s="13">
        <v>0</v>
      </c>
      <c r="S108" s="13">
        <v>0</v>
      </c>
      <c r="T108" s="13">
        <v>0</v>
      </c>
      <c r="U108" s="13">
        <v>90564</v>
      </c>
      <c r="V108" s="13">
        <v>72731</v>
      </c>
      <c r="W108" s="27">
        <f t="shared" si="4"/>
        <v>163295</v>
      </c>
      <c r="X108" s="28">
        <f t="shared" si="3"/>
        <v>7.1746662694395548E-5</v>
      </c>
      <c r="Y108" s="9"/>
    </row>
    <row r="109" spans="1:25">
      <c r="A109" s="10" t="s">
        <v>558</v>
      </c>
      <c r="B109" s="44" t="s">
        <v>500</v>
      </c>
      <c r="C109" s="45" t="s">
        <v>52</v>
      </c>
      <c r="D109" s="13">
        <v>14352072</v>
      </c>
      <c r="E109" s="13">
        <v>16037128</v>
      </c>
      <c r="F109" s="13">
        <v>16323236</v>
      </c>
      <c r="G109" s="13">
        <v>0</v>
      </c>
      <c r="H109" s="13">
        <v>16308096</v>
      </c>
      <c r="I109" s="13">
        <v>17668454</v>
      </c>
      <c r="J109" s="13">
        <v>24541204</v>
      </c>
      <c r="K109" s="13">
        <v>28722021</v>
      </c>
      <c r="L109" s="13">
        <v>17904125</v>
      </c>
      <c r="M109" s="13">
        <v>17297307</v>
      </c>
      <c r="N109" s="13">
        <v>17158117</v>
      </c>
      <c r="O109" s="52">
        <v>22917076</v>
      </c>
      <c r="P109" s="13">
        <v>27444185</v>
      </c>
      <c r="Q109" s="13">
        <v>28063429</v>
      </c>
      <c r="R109" s="13">
        <v>29488628</v>
      </c>
      <c r="S109" s="13">
        <v>19498496</v>
      </c>
      <c r="T109" s="13">
        <v>20854323</v>
      </c>
      <c r="U109" s="13">
        <v>24524697</v>
      </c>
      <c r="V109" s="13">
        <v>28230823</v>
      </c>
      <c r="W109" s="27">
        <f t="shared" si="4"/>
        <v>387333417</v>
      </c>
      <c r="X109" s="28">
        <f t="shared" si="3"/>
        <v>0.17018206325831567</v>
      </c>
      <c r="Y109" s="9"/>
    </row>
    <row r="110" spans="1:25">
      <c r="A110" s="10" t="s">
        <v>791</v>
      </c>
      <c r="B110" s="44" t="s">
        <v>500</v>
      </c>
      <c r="C110" s="45" t="s">
        <v>36</v>
      </c>
      <c r="D110" s="13">
        <v>0</v>
      </c>
      <c r="E110" s="13">
        <v>0</v>
      </c>
      <c r="F110" s="13">
        <v>0</v>
      </c>
      <c r="G110" s="13">
        <v>0</v>
      </c>
      <c r="H110" s="13">
        <v>0</v>
      </c>
      <c r="I110" s="13">
        <v>0</v>
      </c>
      <c r="J110" s="13">
        <v>0</v>
      </c>
      <c r="K110" s="13">
        <v>0</v>
      </c>
      <c r="L110" s="13">
        <v>0</v>
      </c>
      <c r="M110" s="13">
        <v>0</v>
      </c>
      <c r="N110" s="13">
        <v>0</v>
      </c>
      <c r="O110" s="52">
        <v>0</v>
      </c>
      <c r="P110" s="13">
        <v>0</v>
      </c>
      <c r="Q110" s="13">
        <v>0</v>
      </c>
      <c r="R110" s="13">
        <v>0</v>
      </c>
      <c r="S110" s="13">
        <v>0</v>
      </c>
      <c r="T110" s="13">
        <v>700</v>
      </c>
      <c r="U110" s="13">
        <v>0</v>
      </c>
      <c r="V110" s="13">
        <v>0</v>
      </c>
      <c r="W110" s="27">
        <f t="shared" si="4"/>
        <v>700</v>
      </c>
      <c r="X110" s="28">
        <f t="shared" si="3"/>
        <v>3.0755787921293907E-7</v>
      </c>
      <c r="Y110" s="9"/>
    </row>
    <row r="111" spans="1:25">
      <c r="A111" s="10" t="s">
        <v>559</v>
      </c>
      <c r="B111" s="44" t="s">
        <v>500</v>
      </c>
      <c r="C111" s="45" t="s">
        <v>54</v>
      </c>
      <c r="D111" s="13">
        <v>765</v>
      </c>
      <c r="E111" s="13">
        <v>154</v>
      </c>
      <c r="F111" s="13">
        <v>0</v>
      </c>
      <c r="G111" s="13">
        <v>0</v>
      </c>
      <c r="H111" s="13">
        <v>0</v>
      </c>
      <c r="I111" s="13">
        <v>0</v>
      </c>
      <c r="J111" s="13">
        <v>0</v>
      </c>
      <c r="K111" s="13">
        <v>0</v>
      </c>
      <c r="L111" s="13">
        <v>0</v>
      </c>
      <c r="M111" s="13">
        <v>0</v>
      </c>
      <c r="N111" s="13">
        <v>0</v>
      </c>
      <c r="O111" s="52">
        <v>0</v>
      </c>
      <c r="P111" s="13">
        <v>0</v>
      </c>
      <c r="Q111" s="13">
        <v>0</v>
      </c>
      <c r="R111" s="13">
        <v>0</v>
      </c>
      <c r="S111" s="13">
        <v>0</v>
      </c>
      <c r="T111" s="13">
        <v>0</v>
      </c>
      <c r="U111" s="13">
        <v>0</v>
      </c>
      <c r="V111" s="13">
        <v>0</v>
      </c>
      <c r="W111" s="27">
        <f t="shared" si="4"/>
        <v>919</v>
      </c>
      <c r="X111" s="28">
        <f t="shared" si="3"/>
        <v>4.0377955856670148E-7</v>
      </c>
      <c r="Y111" s="9"/>
    </row>
    <row r="112" spans="1:25">
      <c r="A112" s="10" t="s">
        <v>560</v>
      </c>
      <c r="B112" s="44" t="s">
        <v>500</v>
      </c>
      <c r="C112" s="45" t="s">
        <v>50</v>
      </c>
      <c r="D112" s="13">
        <v>0</v>
      </c>
      <c r="E112" s="13">
        <v>312</v>
      </c>
      <c r="F112" s="13">
        <v>1743</v>
      </c>
      <c r="G112" s="13">
        <v>0</v>
      </c>
      <c r="H112" s="13">
        <v>0</v>
      </c>
      <c r="I112" s="13">
        <v>0</v>
      </c>
      <c r="J112" s="13">
        <v>0</v>
      </c>
      <c r="K112" s="13">
        <v>0</v>
      </c>
      <c r="L112" s="13">
        <v>0</v>
      </c>
      <c r="M112" s="13">
        <v>0</v>
      </c>
      <c r="N112" s="13">
        <v>0</v>
      </c>
      <c r="O112" s="52">
        <v>0</v>
      </c>
      <c r="P112" s="13">
        <v>0</v>
      </c>
      <c r="Q112" s="13">
        <v>0</v>
      </c>
      <c r="R112" s="13">
        <v>0</v>
      </c>
      <c r="S112" s="13">
        <v>0</v>
      </c>
      <c r="T112" s="13">
        <v>0</v>
      </c>
      <c r="U112" s="13">
        <v>0</v>
      </c>
      <c r="V112" s="13">
        <v>0</v>
      </c>
      <c r="W112" s="27">
        <f t="shared" si="4"/>
        <v>2055</v>
      </c>
      <c r="X112" s="28">
        <f t="shared" si="3"/>
        <v>9.0290205968941401E-7</v>
      </c>
      <c r="Y112" s="9"/>
    </row>
    <row r="113" spans="1:25">
      <c r="A113" s="10" t="s">
        <v>561</v>
      </c>
      <c r="B113" s="44" t="s">
        <v>500</v>
      </c>
      <c r="C113" s="45" t="s">
        <v>42</v>
      </c>
      <c r="D113" s="13">
        <v>47542</v>
      </c>
      <c r="E113" s="13">
        <v>87187</v>
      </c>
      <c r="F113" s="13">
        <v>58036</v>
      </c>
      <c r="G113" s="13">
        <v>79478</v>
      </c>
      <c r="H113" s="13">
        <v>127658</v>
      </c>
      <c r="I113" s="13">
        <v>67660</v>
      </c>
      <c r="J113" s="13">
        <v>51180</v>
      </c>
      <c r="K113" s="13">
        <v>89139</v>
      </c>
      <c r="L113" s="13">
        <v>200817</v>
      </c>
      <c r="M113" s="13">
        <v>264536</v>
      </c>
      <c r="N113" s="13">
        <v>141440</v>
      </c>
      <c r="O113" s="52">
        <v>111824</v>
      </c>
      <c r="P113" s="13">
        <v>153844</v>
      </c>
      <c r="Q113" s="13">
        <v>151875</v>
      </c>
      <c r="R113" s="13">
        <v>174218</v>
      </c>
      <c r="S113" s="13">
        <v>186939</v>
      </c>
      <c r="T113" s="13">
        <v>150721</v>
      </c>
      <c r="U113" s="13">
        <v>135948</v>
      </c>
      <c r="V113" s="13">
        <v>202656</v>
      </c>
      <c r="W113" s="27">
        <f t="shared" si="4"/>
        <v>2482698</v>
      </c>
      <c r="X113" s="28">
        <f t="shared" si="3"/>
        <v>1.090819045151722E-3</v>
      </c>
      <c r="Y113" s="9"/>
    </row>
    <row r="114" spans="1:25">
      <c r="A114" s="10" t="s">
        <v>562</v>
      </c>
      <c r="B114" s="44" t="s">
        <v>500</v>
      </c>
      <c r="C114" s="45" t="s">
        <v>53</v>
      </c>
      <c r="D114" s="13">
        <v>200379</v>
      </c>
      <c r="E114" s="13">
        <v>248012</v>
      </c>
      <c r="F114" s="13">
        <v>258053</v>
      </c>
      <c r="G114" s="13">
        <v>278853</v>
      </c>
      <c r="H114" s="13">
        <v>305796</v>
      </c>
      <c r="I114" s="13">
        <v>295594</v>
      </c>
      <c r="J114" s="13">
        <v>244497</v>
      </c>
      <c r="K114" s="13">
        <v>269434</v>
      </c>
      <c r="L114" s="13">
        <v>247261</v>
      </c>
      <c r="M114" s="13">
        <v>237223</v>
      </c>
      <c r="N114" s="13">
        <v>400613</v>
      </c>
      <c r="O114" s="52">
        <v>242647</v>
      </c>
      <c r="P114" s="13">
        <v>279595</v>
      </c>
      <c r="Q114" s="13">
        <v>253801</v>
      </c>
      <c r="R114" s="13">
        <v>302025</v>
      </c>
      <c r="S114" s="13">
        <v>322012</v>
      </c>
      <c r="T114" s="13">
        <v>330935</v>
      </c>
      <c r="U114" s="13">
        <v>276605</v>
      </c>
      <c r="V114" s="13">
        <v>246526</v>
      </c>
      <c r="W114" s="27">
        <f t="shared" si="4"/>
        <v>5239861</v>
      </c>
      <c r="X114" s="28">
        <f t="shared" si="3"/>
        <v>2.302229337900843E-3</v>
      </c>
      <c r="Y114" s="9"/>
    </row>
    <row r="115" spans="1:25">
      <c r="A115" s="46" t="s">
        <v>563</v>
      </c>
      <c r="B115" s="47" t="s">
        <v>500</v>
      </c>
      <c r="C115" s="48" t="s">
        <v>55</v>
      </c>
      <c r="D115" s="13">
        <v>0</v>
      </c>
      <c r="E115" s="13">
        <v>1484</v>
      </c>
      <c r="F115" s="13">
        <v>3304</v>
      </c>
      <c r="G115" s="13">
        <v>0</v>
      </c>
      <c r="H115" s="13">
        <v>0</v>
      </c>
      <c r="I115" s="13">
        <v>0</v>
      </c>
      <c r="J115" s="13">
        <v>0</v>
      </c>
      <c r="K115" s="13">
        <v>0</v>
      </c>
      <c r="L115" s="13">
        <v>0</v>
      </c>
      <c r="M115" s="13">
        <v>0</v>
      </c>
      <c r="N115" s="13">
        <v>0</v>
      </c>
      <c r="O115" s="52">
        <v>0</v>
      </c>
      <c r="P115" s="13">
        <v>0</v>
      </c>
      <c r="Q115" s="13">
        <v>0</v>
      </c>
      <c r="R115" s="13">
        <v>0</v>
      </c>
      <c r="S115" s="13">
        <v>0</v>
      </c>
      <c r="T115" s="13">
        <v>0</v>
      </c>
      <c r="U115" s="13">
        <v>0</v>
      </c>
      <c r="V115" s="13">
        <v>0</v>
      </c>
      <c r="W115" s="27">
        <f t="shared" si="4"/>
        <v>4788</v>
      </c>
      <c r="X115" s="28">
        <f t="shared" si="3"/>
        <v>2.1036958938165034E-6</v>
      </c>
      <c r="Y115" s="9"/>
    </row>
    <row r="116" spans="1:25">
      <c r="A116" s="46" t="s">
        <v>837</v>
      </c>
      <c r="B116" s="47" t="s">
        <v>500</v>
      </c>
      <c r="C116" s="48" t="s">
        <v>55</v>
      </c>
      <c r="D116" s="13">
        <v>0</v>
      </c>
      <c r="E116" s="13">
        <v>0</v>
      </c>
      <c r="F116" s="13">
        <v>0</v>
      </c>
      <c r="G116" s="13">
        <v>0</v>
      </c>
      <c r="H116" s="13">
        <v>0</v>
      </c>
      <c r="I116" s="13">
        <v>0</v>
      </c>
      <c r="J116" s="13">
        <v>0</v>
      </c>
      <c r="K116" s="13">
        <v>0</v>
      </c>
      <c r="L116" s="13">
        <v>0</v>
      </c>
      <c r="M116" s="13">
        <v>0</v>
      </c>
      <c r="N116" s="13">
        <v>0</v>
      </c>
      <c r="O116" s="52">
        <v>0</v>
      </c>
      <c r="P116" s="13">
        <v>0</v>
      </c>
      <c r="Q116" s="13">
        <v>0</v>
      </c>
      <c r="R116" s="13">
        <v>0</v>
      </c>
      <c r="S116" s="13">
        <v>0</v>
      </c>
      <c r="T116" s="13">
        <v>0</v>
      </c>
      <c r="U116" s="13">
        <v>0</v>
      </c>
      <c r="V116" s="13">
        <v>190819</v>
      </c>
      <c r="W116" s="27">
        <f t="shared" si="4"/>
        <v>190819</v>
      </c>
      <c r="X116" s="28">
        <f t="shared" si="3"/>
        <v>8.3839838505048322E-5</v>
      </c>
      <c r="Y116" s="9"/>
    </row>
    <row r="117" spans="1:25">
      <c r="A117" s="10" t="s">
        <v>564</v>
      </c>
      <c r="B117" s="44" t="s">
        <v>500</v>
      </c>
      <c r="C117" s="45" t="s">
        <v>30</v>
      </c>
      <c r="D117" s="13">
        <v>907464</v>
      </c>
      <c r="E117" s="13">
        <v>0</v>
      </c>
      <c r="F117" s="13">
        <v>644931</v>
      </c>
      <c r="G117" s="13">
        <v>694968</v>
      </c>
      <c r="H117" s="13">
        <v>798869</v>
      </c>
      <c r="I117" s="13">
        <v>869462</v>
      </c>
      <c r="J117" s="13">
        <v>943215</v>
      </c>
      <c r="K117" s="13">
        <v>1015813</v>
      </c>
      <c r="L117" s="13">
        <v>1087224</v>
      </c>
      <c r="M117" s="13">
        <v>1251835</v>
      </c>
      <c r="N117" s="13">
        <v>1398617</v>
      </c>
      <c r="O117" s="52">
        <v>1284825</v>
      </c>
      <c r="P117" s="13">
        <v>1016114</v>
      </c>
      <c r="Q117" s="13">
        <v>1110776</v>
      </c>
      <c r="R117" s="13">
        <v>2052262</v>
      </c>
      <c r="S117" s="13">
        <v>1441260</v>
      </c>
      <c r="T117" s="13">
        <v>0</v>
      </c>
      <c r="U117" s="13">
        <v>1592285</v>
      </c>
      <c r="V117" s="13">
        <v>1935338</v>
      </c>
      <c r="W117" s="27">
        <f t="shared" si="4"/>
        <v>20045258</v>
      </c>
      <c r="X117" s="28">
        <f t="shared" si="3"/>
        <v>8.8072529125088582E-3</v>
      </c>
      <c r="Y117" s="9"/>
    </row>
    <row r="118" spans="1:25">
      <c r="A118" s="10" t="s">
        <v>565</v>
      </c>
      <c r="B118" s="44" t="s">
        <v>500</v>
      </c>
      <c r="C118" s="45" t="s">
        <v>30</v>
      </c>
      <c r="D118" s="13">
        <v>0</v>
      </c>
      <c r="E118" s="13">
        <v>2529</v>
      </c>
      <c r="F118" s="13">
        <v>84826</v>
      </c>
      <c r="G118" s="13">
        <v>66917</v>
      </c>
      <c r="H118" s="13">
        <v>98535</v>
      </c>
      <c r="I118" s="13">
        <v>82381</v>
      </c>
      <c r="J118" s="13">
        <v>96326</v>
      </c>
      <c r="K118" s="13">
        <v>124845</v>
      </c>
      <c r="L118" s="13">
        <v>151265</v>
      </c>
      <c r="M118" s="13">
        <v>380929</v>
      </c>
      <c r="N118" s="13">
        <v>127415</v>
      </c>
      <c r="O118" s="52">
        <v>145577</v>
      </c>
      <c r="P118" s="13">
        <v>147281</v>
      </c>
      <c r="Q118" s="13">
        <v>154408</v>
      </c>
      <c r="R118" s="13">
        <v>179319</v>
      </c>
      <c r="S118" s="13">
        <v>152188</v>
      </c>
      <c r="T118" s="13">
        <v>160758</v>
      </c>
      <c r="U118" s="13">
        <v>183743</v>
      </c>
      <c r="V118" s="13">
        <v>216479</v>
      </c>
      <c r="W118" s="27">
        <f t="shared" si="4"/>
        <v>2555721</v>
      </c>
      <c r="X118" s="28">
        <f t="shared" si="3"/>
        <v>1.1229030437428171E-3</v>
      </c>
      <c r="Y118" s="9"/>
    </row>
    <row r="119" spans="1:25">
      <c r="A119" s="10" t="s">
        <v>713</v>
      </c>
      <c r="B119" s="44" t="s">
        <v>500</v>
      </c>
      <c r="C119" s="45" t="s">
        <v>42</v>
      </c>
      <c r="D119" s="13">
        <v>0</v>
      </c>
      <c r="E119" s="13">
        <v>0</v>
      </c>
      <c r="F119" s="13">
        <v>0</v>
      </c>
      <c r="G119" s="13">
        <v>0</v>
      </c>
      <c r="H119" s="13">
        <v>0</v>
      </c>
      <c r="I119" s="13">
        <v>0</v>
      </c>
      <c r="J119" s="13">
        <v>0</v>
      </c>
      <c r="K119" s="13">
        <v>0</v>
      </c>
      <c r="L119" s="13">
        <v>0</v>
      </c>
      <c r="M119" s="13">
        <v>0</v>
      </c>
      <c r="N119" s="13">
        <v>3332</v>
      </c>
      <c r="O119" s="52">
        <v>64946</v>
      </c>
      <c r="P119" s="13">
        <v>96402</v>
      </c>
      <c r="Q119" s="13">
        <v>74032</v>
      </c>
      <c r="R119" s="13">
        <v>66045</v>
      </c>
      <c r="S119" s="13">
        <v>82520</v>
      </c>
      <c r="T119" s="13">
        <v>67627</v>
      </c>
      <c r="U119" s="13">
        <v>89210</v>
      </c>
      <c r="V119" s="13">
        <v>78643</v>
      </c>
      <c r="W119" s="27">
        <f t="shared" si="4"/>
        <v>622757</v>
      </c>
      <c r="X119" s="28">
        <f t="shared" si="3"/>
        <v>2.7361974597858902E-4</v>
      </c>
      <c r="Y119" s="9"/>
    </row>
    <row r="120" spans="1:25">
      <c r="A120" s="10" t="s">
        <v>566</v>
      </c>
      <c r="B120" s="44" t="s">
        <v>500</v>
      </c>
      <c r="C120" s="45" t="s">
        <v>51</v>
      </c>
      <c r="D120" s="13">
        <v>0</v>
      </c>
      <c r="E120" s="13">
        <v>0</v>
      </c>
      <c r="F120" s="13">
        <v>0</v>
      </c>
      <c r="G120" s="13">
        <v>0</v>
      </c>
      <c r="H120" s="13">
        <v>40474</v>
      </c>
      <c r="I120" s="13">
        <v>41446</v>
      </c>
      <c r="J120" s="13">
        <v>34843</v>
      </c>
      <c r="K120" s="13">
        <v>33418</v>
      </c>
      <c r="L120" s="13">
        <v>93335</v>
      </c>
      <c r="M120" s="13">
        <v>78522</v>
      </c>
      <c r="N120" s="13">
        <v>51427</v>
      </c>
      <c r="O120" s="52">
        <v>0</v>
      </c>
      <c r="P120" s="13">
        <v>0</v>
      </c>
      <c r="Q120" s="13">
        <v>0</v>
      </c>
      <c r="R120" s="13">
        <v>0</v>
      </c>
      <c r="S120" s="13">
        <v>0</v>
      </c>
      <c r="T120" s="13">
        <v>0</v>
      </c>
      <c r="U120" s="13">
        <v>0</v>
      </c>
      <c r="V120" s="13">
        <v>0</v>
      </c>
      <c r="W120" s="27">
        <f t="shared" si="4"/>
        <v>373465</v>
      </c>
      <c r="X120" s="28">
        <f t="shared" ref="X120:X183" si="5">(W120/W$334)</f>
        <v>1.6408871908608615E-4</v>
      </c>
      <c r="Y120" s="9"/>
    </row>
    <row r="121" spans="1:25">
      <c r="A121" s="10" t="s">
        <v>567</v>
      </c>
      <c r="B121" s="44" t="s">
        <v>500</v>
      </c>
      <c r="C121" s="45" t="s">
        <v>48</v>
      </c>
      <c r="D121" s="13">
        <v>0</v>
      </c>
      <c r="E121" s="13">
        <v>0</v>
      </c>
      <c r="F121" s="13">
        <v>560</v>
      </c>
      <c r="G121" s="13">
        <v>0</v>
      </c>
      <c r="H121" s="13">
        <v>0</v>
      </c>
      <c r="I121" s="13">
        <v>0</v>
      </c>
      <c r="J121" s="13">
        <v>0</v>
      </c>
      <c r="K121" s="13">
        <v>0</v>
      </c>
      <c r="L121" s="13">
        <v>0</v>
      </c>
      <c r="M121" s="13">
        <v>0</v>
      </c>
      <c r="N121" s="13">
        <v>0</v>
      </c>
      <c r="O121" s="52">
        <v>0</v>
      </c>
      <c r="P121" s="13">
        <v>0</v>
      </c>
      <c r="Q121" s="13">
        <v>0</v>
      </c>
      <c r="R121" s="13">
        <v>0</v>
      </c>
      <c r="S121" s="13">
        <v>0</v>
      </c>
      <c r="T121" s="13">
        <v>0</v>
      </c>
      <c r="U121" s="13">
        <v>0</v>
      </c>
      <c r="V121" s="13">
        <v>0</v>
      </c>
      <c r="W121" s="27">
        <f t="shared" si="4"/>
        <v>560</v>
      </c>
      <c r="X121" s="28">
        <f t="shared" si="5"/>
        <v>2.4604630337035128E-7</v>
      </c>
      <c r="Y121" s="9"/>
    </row>
    <row r="122" spans="1:25">
      <c r="A122" s="10" t="s">
        <v>568</v>
      </c>
      <c r="B122" s="44" t="s">
        <v>500</v>
      </c>
      <c r="C122" s="45" t="s">
        <v>42</v>
      </c>
      <c r="D122" s="13">
        <v>0</v>
      </c>
      <c r="E122" s="13">
        <v>0</v>
      </c>
      <c r="F122" s="13">
        <v>0</v>
      </c>
      <c r="G122" s="13">
        <v>66739</v>
      </c>
      <c r="H122" s="13">
        <v>194290</v>
      </c>
      <c r="I122" s="13">
        <v>155563</v>
      </c>
      <c r="J122" s="13">
        <v>161652</v>
      </c>
      <c r="K122" s="13">
        <v>215974</v>
      </c>
      <c r="L122" s="13">
        <v>258660</v>
      </c>
      <c r="M122" s="13">
        <v>306084</v>
      </c>
      <c r="N122" s="13">
        <v>349560</v>
      </c>
      <c r="O122" s="52">
        <v>268041</v>
      </c>
      <c r="P122" s="13">
        <v>272881</v>
      </c>
      <c r="Q122" s="13">
        <v>285130</v>
      </c>
      <c r="R122" s="13">
        <v>237042</v>
      </c>
      <c r="S122" s="13">
        <v>240161</v>
      </c>
      <c r="T122" s="13">
        <v>221693</v>
      </c>
      <c r="U122" s="13">
        <v>290249</v>
      </c>
      <c r="V122" s="13">
        <v>352012</v>
      </c>
      <c r="W122" s="27">
        <f t="shared" si="4"/>
        <v>3875731</v>
      </c>
      <c r="X122" s="28">
        <f t="shared" si="5"/>
        <v>1.7028737239426339E-3</v>
      </c>
      <c r="Y122" s="9"/>
    </row>
    <row r="123" spans="1:25">
      <c r="A123" s="10" t="s">
        <v>792</v>
      </c>
      <c r="B123" s="44" t="s">
        <v>500</v>
      </c>
      <c r="C123" s="45" t="s">
        <v>30</v>
      </c>
      <c r="D123" s="13">
        <v>0</v>
      </c>
      <c r="E123" s="13">
        <v>0</v>
      </c>
      <c r="F123" s="13">
        <v>0</v>
      </c>
      <c r="G123" s="13">
        <v>0</v>
      </c>
      <c r="H123" s="13">
        <v>0</v>
      </c>
      <c r="I123" s="13">
        <v>0</v>
      </c>
      <c r="J123" s="13">
        <v>0</v>
      </c>
      <c r="K123" s="13">
        <v>0</v>
      </c>
      <c r="L123" s="13">
        <v>0</v>
      </c>
      <c r="M123" s="13">
        <v>0</v>
      </c>
      <c r="N123" s="13">
        <v>0</v>
      </c>
      <c r="O123" s="52">
        <v>0</v>
      </c>
      <c r="P123" s="13">
        <v>0</v>
      </c>
      <c r="Q123" s="13">
        <v>0</v>
      </c>
      <c r="R123" s="13">
        <v>0</v>
      </c>
      <c r="S123" s="13">
        <v>0</v>
      </c>
      <c r="T123" s="13">
        <v>22031</v>
      </c>
      <c r="U123" s="13">
        <v>48801</v>
      </c>
      <c r="V123" s="13">
        <v>109170</v>
      </c>
      <c r="W123" s="27">
        <f t="shared" si="4"/>
        <v>180002</v>
      </c>
      <c r="X123" s="28">
        <f t="shared" si="5"/>
        <v>7.9087190534410661E-5</v>
      </c>
      <c r="Y123" s="9"/>
    </row>
    <row r="124" spans="1:25">
      <c r="A124" s="10" t="s">
        <v>569</v>
      </c>
      <c r="B124" s="44" t="s">
        <v>500</v>
      </c>
      <c r="C124" s="45" t="s">
        <v>55</v>
      </c>
      <c r="D124" s="13">
        <v>0</v>
      </c>
      <c r="E124" s="13">
        <v>0</v>
      </c>
      <c r="F124" s="13">
        <v>560</v>
      </c>
      <c r="G124" s="13">
        <v>0</v>
      </c>
      <c r="H124" s="13">
        <v>0</v>
      </c>
      <c r="I124" s="13">
        <v>0</v>
      </c>
      <c r="J124" s="13">
        <v>0</v>
      </c>
      <c r="K124" s="13">
        <v>0</v>
      </c>
      <c r="L124" s="13">
        <v>0</v>
      </c>
      <c r="M124" s="13">
        <v>0</v>
      </c>
      <c r="N124" s="13">
        <v>0</v>
      </c>
      <c r="O124" s="52">
        <v>0</v>
      </c>
      <c r="P124" s="13">
        <v>0</v>
      </c>
      <c r="Q124" s="13">
        <v>0</v>
      </c>
      <c r="R124" s="13">
        <v>0</v>
      </c>
      <c r="S124" s="13">
        <v>0</v>
      </c>
      <c r="T124" s="13">
        <v>0</v>
      </c>
      <c r="U124" s="13">
        <v>0</v>
      </c>
      <c r="V124" s="13">
        <v>0</v>
      </c>
      <c r="W124" s="27">
        <f t="shared" si="4"/>
        <v>560</v>
      </c>
      <c r="X124" s="28">
        <f t="shared" si="5"/>
        <v>2.4604630337035128E-7</v>
      </c>
      <c r="Y124" s="9"/>
    </row>
    <row r="125" spans="1:25">
      <c r="A125" s="10" t="s">
        <v>570</v>
      </c>
      <c r="B125" s="44" t="s">
        <v>500</v>
      </c>
      <c r="C125" s="45" t="s">
        <v>27</v>
      </c>
      <c r="D125" s="13">
        <v>289667</v>
      </c>
      <c r="E125" s="13">
        <v>337775</v>
      </c>
      <c r="F125" s="13">
        <v>425188</v>
      </c>
      <c r="G125" s="13">
        <v>507008</v>
      </c>
      <c r="H125" s="13">
        <v>537588</v>
      </c>
      <c r="I125" s="13">
        <v>807177</v>
      </c>
      <c r="J125" s="13">
        <v>945891</v>
      </c>
      <c r="K125" s="13">
        <v>592680</v>
      </c>
      <c r="L125" s="13">
        <v>713291</v>
      </c>
      <c r="M125" s="13">
        <v>640481</v>
      </c>
      <c r="N125" s="13">
        <v>1144563</v>
      </c>
      <c r="O125" s="52">
        <v>694516</v>
      </c>
      <c r="P125" s="13">
        <v>599820</v>
      </c>
      <c r="Q125" s="13">
        <v>761528</v>
      </c>
      <c r="R125" s="13">
        <v>730659</v>
      </c>
      <c r="S125" s="13">
        <v>638075</v>
      </c>
      <c r="T125" s="13">
        <v>1454946</v>
      </c>
      <c r="U125" s="13">
        <v>1602969</v>
      </c>
      <c r="V125" s="13">
        <v>1196241</v>
      </c>
      <c r="W125" s="27">
        <f t="shared" si="4"/>
        <v>14620063</v>
      </c>
      <c r="X125" s="28">
        <f t="shared" si="5"/>
        <v>6.4235936717707996E-3</v>
      </c>
      <c r="Y125" s="9"/>
    </row>
    <row r="126" spans="1:25">
      <c r="A126" s="10" t="s">
        <v>571</v>
      </c>
      <c r="B126" s="44" t="s">
        <v>500</v>
      </c>
      <c r="C126" s="45" t="s">
        <v>30</v>
      </c>
      <c r="D126" s="13">
        <v>2397194</v>
      </c>
      <c r="E126" s="13">
        <v>1934044</v>
      </c>
      <c r="F126" s="13">
        <v>1985746</v>
      </c>
      <c r="G126" s="13">
        <v>1416917</v>
      </c>
      <c r="H126" s="13">
        <v>1283018</v>
      </c>
      <c r="I126" s="13">
        <v>1283423</v>
      </c>
      <c r="J126" s="13">
        <v>1234736</v>
      </c>
      <c r="K126" s="13">
        <v>1071139</v>
      </c>
      <c r="L126" s="13">
        <v>1060739</v>
      </c>
      <c r="M126" s="13">
        <v>1080089</v>
      </c>
      <c r="N126" s="13">
        <v>1080095</v>
      </c>
      <c r="O126" s="52">
        <v>1072629</v>
      </c>
      <c r="P126" s="13">
        <v>1260675</v>
      </c>
      <c r="Q126" s="13">
        <v>1179376</v>
      </c>
      <c r="R126" s="13">
        <v>1267514</v>
      </c>
      <c r="S126" s="13">
        <v>1124338</v>
      </c>
      <c r="T126" s="13">
        <v>0</v>
      </c>
      <c r="U126" s="13">
        <v>0</v>
      </c>
      <c r="V126" s="13">
        <v>0</v>
      </c>
      <c r="W126" s="27">
        <f t="shared" si="4"/>
        <v>21731672</v>
      </c>
      <c r="X126" s="28">
        <f t="shared" si="5"/>
        <v>9.548209931530301E-3</v>
      </c>
      <c r="Y126" s="9"/>
    </row>
    <row r="127" spans="1:25">
      <c r="A127" s="10" t="s">
        <v>572</v>
      </c>
      <c r="B127" s="44" t="s">
        <v>500</v>
      </c>
      <c r="C127" s="45" t="s">
        <v>42</v>
      </c>
      <c r="D127" s="13">
        <v>0</v>
      </c>
      <c r="E127" s="13">
        <v>0</v>
      </c>
      <c r="F127" s="13">
        <v>0</v>
      </c>
      <c r="G127" s="13">
        <v>0</v>
      </c>
      <c r="H127" s="13">
        <v>0</v>
      </c>
      <c r="I127" s="13">
        <v>0</v>
      </c>
      <c r="J127" s="13">
        <v>0</v>
      </c>
      <c r="K127" s="13">
        <v>0</v>
      </c>
      <c r="L127" s="13">
        <v>44067</v>
      </c>
      <c r="M127" s="13">
        <v>0</v>
      </c>
      <c r="N127" s="13">
        <v>0</v>
      </c>
      <c r="O127" s="52">
        <v>0</v>
      </c>
      <c r="P127" s="13">
        <v>0</v>
      </c>
      <c r="Q127" s="13">
        <v>0</v>
      </c>
      <c r="R127" s="13">
        <v>0</v>
      </c>
      <c r="S127" s="13">
        <v>0</v>
      </c>
      <c r="T127" s="13">
        <v>0</v>
      </c>
      <c r="U127" s="13">
        <v>0</v>
      </c>
      <c r="V127" s="13">
        <v>0</v>
      </c>
      <c r="W127" s="27">
        <f t="shared" si="4"/>
        <v>44067</v>
      </c>
      <c r="X127" s="28">
        <f t="shared" si="5"/>
        <v>1.9361647233252267E-5</v>
      </c>
      <c r="Y127" s="9"/>
    </row>
    <row r="128" spans="1:25">
      <c r="A128" s="10" t="s">
        <v>573</v>
      </c>
      <c r="B128" s="44" t="s">
        <v>500</v>
      </c>
      <c r="C128" s="45" t="s">
        <v>8</v>
      </c>
      <c r="D128" s="13">
        <v>0</v>
      </c>
      <c r="E128" s="13">
        <v>0</v>
      </c>
      <c r="F128" s="13">
        <v>0</v>
      </c>
      <c r="G128" s="13">
        <v>0</v>
      </c>
      <c r="H128" s="13">
        <v>0</v>
      </c>
      <c r="I128" s="13">
        <v>23073</v>
      </c>
      <c r="J128" s="13">
        <v>6110</v>
      </c>
      <c r="K128" s="13">
        <v>6230</v>
      </c>
      <c r="L128" s="13">
        <v>29483</v>
      </c>
      <c r="M128" s="13">
        <v>16746</v>
      </c>
      <c r="N128" s="13">
        <v>35028</v>
      </c>
      <c r="O128" s="52">
        <v>6761</v>
      </c>
      <c r="P128" s="13">
        <v>17112</v>
      </c>
      <c r="Q128" s="13">
        <v>27428</v>
      </c>
      <c r="R128" s="13">
        <v>44061</v>
      </c>
      <c r="S128" s="13">
        <v>15519</v>
      </c>
      <c r="T128" s="13">
        <v>36941</v>
      </c>
      <c r="U128" s="13">
        <v>0</v>
      </c>
      <c r="V128" s="13">
        <v>42825</v>
      </c>
      <c r="W128" s="27">
        <f t="shared" si="4"/>
        <v>307317</v>
      </c>
      <c r="X128" s="28">
        <f t="shared" si="5"/>
        <v>1.3502537823726113E-4</v>
      </c>
      <c r="Y128" s="9"/>
    </row>
    <row r="129" spans="1:25">
      <c r="A129" s="10" t="s">
        <v>574</v>
      </c>
      <c r="B129" s="44" t="s">
        <v>500</v>
      </c>
      <c r="C129" s="45" t="s">
        <v>30</v>
      </c>
      <c r="D129" s="13">
        <v>2805687</v>
      </c>
      <c r="E129" s="13">
        <v>0</v>
      </c>
      <c r="F129" s="13">
        <v>0</v>
      </c>
      <c r="G129" s="13">
        <v>0</v>
      </c>
      <c r="H129" s="13">
        <v>0</v>
      </c>
      <c r="I129" s="13">
        <v>0</v>
      </c>
      <c r="J129" s="13">
        <v>0</v>
      </c>
      <c r="K129" s="13">
        <v>0</v>
      </c>
      <c r="L129" s="13">
        <v>0</v>
      </c>
      <c r="M129" s="13">
        <v>0</v>
      </c>
      <c r="N129" s="13">
        <v>0</v>
      </c>
      <c r="O129" s="52">
        <v>0</v>
      </c>
      <c r="P129" s="13">
        <v>0</v>
      </c>
      <c r="Q129" s="13">
        <v>0</v>
      </c>
      <c r="R129" s="13">
        <v>0</v>
      </c>
      <c r="S129" s="13">
        <v>0</v>
      </c>
      <c r="T129" s="13">
        <v>0</v>
      </c>
      <c r="U129" s="13">
        <v>0</v>
      </c>
      <c r="V129" s="13">
        <v>0</v>
      </c>
      <c r="W129" s="27">
        <f t="shared" si="4"/>
        <v>2805687</v>
      </c>
      <c r="X129" s="28">
        <f t="shared" si="5"/>
        <v>1.232730204936162E-3</v>
      </c>
      <c r="Y129" s="9"/>
    </row>
    <row r="130" spans="1:25">
      <c r="A130" s="10" t="s">
        <v>575</v>
      </c>
      <c r="B130" s="44" t="s">
        <v>500</v>
      </c>
      <c r="C130" s="45" t="s">
        <v>11</v>
      </c>
      <c r="D130" s="13">
        <v>0</v>
      </c>
      <c r="E130" s="13">
        <v>0</v>
      </c>
      <c r="F130" s="13">
        <v>0</v>
      </c>
      <c r="G130" s="13">
        <v>0</v>
      </c>
      <c r="H130" s="13">
        <v>0</v>
      </c>
      <c r="I130" s="13">
        <v>0</v>
      </c>
      <c r="J130" s="13">
        <v>29631</v>
      </c>
      <c r="K130" s="13">
        <v>76933</v>
      </c>
      <c r="L130" s="13">
        <v>86194</v>
      </c>
      <c r="M130" s="13">
        <v>87309</v>
      </c>
      <c r="N130" s="13">
        <v>103215</v>
      </c>
      <c r="O130" s="52">
        <v>81310</v>
      </c>
      <c r="P130" s="13">
        <v>85148</v>
      </c>
      <c r="Q130" s="13">
        <v>196161</v>
      </c>
      <c r="R130" s="13">
        <v>145014</v>
      </c>
      <c r="S130" s="13">
        <v>222866</v>
      </c>
      <c r="T130" s="13">
        <v>161370</v>
      </c>
      <c r="U130" s="13">
        <v>205298</v>
      </c>
      <c r="V130" s="13">
        <v>404582</v>
      </c>
      <c r="W130" s="27">
        <f t="shared" si="4"/>
        <v>1885031</v>
      </c>
      <c r="X130" s="28">
        <f t="shared" si="5"/>
        <v>8.282230523009226E-4</v>
      </c>
      <c r="Y130" s="9"/>
    </row>
    <row r="131" spans="1:25">
      <c r="A131" s="10" t="s">
        <v>576</v>
      </c>
      <c r="B131" s="44" t="s">
        <v>500</v>
      </c>
      <c r="C131" s="45" t="s">
        <v>57</v>
      </c>
      <c r="D131" s="13">
        <v>45789</v>
      </c>
      <c r="E131" s="13">
        <v>235098</v>
      </c>
      <c r="F131" s="13">
        <v>322728</v>
      </c>
      <c r="G131" s="13">
        <v>370433</v>
      </c>
      <c r="H131" s="13">
        <v>409205</v>
      </c>
      <c r="I131" s="13">
        <v>356089</v>
      </c>
      <c r="J131" s="13">
        <v>521234</v>
      </c>
      <c r="K131" s="13">
        <v>392664</v>
      </c>
      <c r="L131" s="13">
        <v>387320</v>
      </c>
      <c r="M131" s="13">
        <v>466056</v>
      </c>
      <c r="N131" s="13">
        <v>440428</v>
      </c>
      <c r="O131" s="52">
        <v>482276</v>
      </c>
      <c r="P131" s="13">
        <v>482347</v>
      </c>
      <c r="Q131" s="13">
        <v>506855</v>
      </c>
      <c r="R131" s="13">
        <v>585870</v>
      </c>
      <c r="S131" s="13">
        <v>461037</v>
      </c>
      <c r="T131" s="13">
        <v>486563</v>
      </c>
      <c r="U131" s="13">
        <v>550253</v>
      </c>
      <c r="V131" s="13">
        <v>582191</v>
      </c>
      <c r="W131" s="27">
        <f t="shared" si="4"/>
        <v>8084436</v>
      </c>
      <c r="X131" s="28">
        <f t="shared" si="5"/>
        <v>3.5520457011324804E-3</v>
      </c>
      <c r="Y131" s="9"/>
    </row>
    <row r="132" spans="1:25">
      <c r="A132" s="10" t="s">
        <v>577</v>
      </c>
      <c r="B132" s="44" t="s">
        <v>500</v>
      </c>
      <c r="C132" s="45" t="s">
        <v>11</v>
      </c>
      <c r="D132" s="13">
        <v>0</v>
      </c>
      <c r="E132" s="13">
        <v>0</v>
      </c>
      <c r="F132" s="13">
        <v>117543</v>
      </c>
      <c r="G132" s="13">
        <v>126146</v>
      </c>
      <c r="H132" s="13">
        <v>192405</v>
      </c>
      <c r="I132" s="13">
        <v>173387</v>
      </c>
      <c r="J132" s="13">
        <v>99228</v>
      </c>
      <c r="K132" s="13">
        <v>93613</v>
      </c>
      <c r="L132" s="13">
        <v>103959</v>
      </c>
      <c r="M132" s="13">
        <v>157082</v>
      </c>
      <c r="N132" s="13">
        <v>143850</v>
      </c>
      <c r="O132" s="52">
        <v>176942</v>
      </c>
      <c r="P132" s="13">
        <v>195324</v>
      </c>
      <c r="Q132" s="13">
        <v>290892</v>
      </c>
      <c r="R132" s="13">
        <v>337159</v>
      </c>
      <c r="S132" s="13">
        <v>282951</v>
      </c>
      <c r="T132" s="13">
        <v>121730</v>
      </c>
      <c r="U132" s="13">
        <v>269981</v>
      </c>
      <c r="V132" s="13">
        <v>121584</v>
      </c>
      <c r="W132" s="27">
        <f t="shared" si="4"/>
        <v>3003776</v>
      </c>
      <c r="X132" s="28">
        <f t="shared" si="5"/>
        <v>1.3197642517010363E-3</v>
      </c>
      <c r="Y132" s="9"/>
    </row>
    <row r="133" spans="1:25">
      <c r="A133" s="10" t="s">
        <v>578</v>
      </c>
      <c r="B133" s="44" t="s">
        <v>500</v>
      </c>
      <c r="C133" s="45" t="s">
        <v>57</v>
      </c>
      <c r="D133" s="13">
        <v>0</v>
      </c>
      <c r="E133" s="13">
        <v>90</v>
      </c>
      <c r="F133" s="13">
        <v>207</v>
      </c>
      <c r="G133" s="13">
        <v>0</v>
      </c>
      <c r="H133" s="13">
        <v>0</v>
      </c>
      <c r="I133" s="13">
        <v>0</v>
      </c>
      <c r="J133" s="13">
        <v>0</v>
      </c>
      <c r="K133" s="13">
        <v>0</v>
      </c>
      <c r="L133" s="13">
        <v>0</v>
      </c>
      <c r="M133" s="13">
        <v>0</v>
      </c>
      <c r="N133" s="13">
        <v>0</v>
      </c>
      <c r="O133" s="52">
        <v>0</v>
      </c>
      <c r="P133" s="13">
        <v>0</v>
      </c>
      <c r="Q133" s="13">
        <v>0</v>
      </c>
      <c r="R133" s="13">
        <v>0</v>
      </c>
      <c r="S133" s="13">
        <v>0</v>
      </c>
      <c r="T133" s="13">
        <v>0</v>
      </c>
      <c r="U133" s="13">
        <v>0</v>
      </c>
      <c r="V133" s="13">
        <v>0</v>
      </c>
      <c r="W133" s="27">
        <f t="shared" si="4"/>
        <v>297</v>
      </c>
      <c r="X133" s="28">
        <f t="shared" si="5"/>
        <v>1.3049241446606129E-7</v>
      </c>
      <c r="Y133" s="9"/>
    </row>
    <row r="134" spans="1:25">
      <c r="A134" s="10" t="s">
        <v>579</v>
      </c>
      <c r="B134" s="44" t="s">
        <v>500</v>
      </c>
      <c r="C134" s="45" t="s">
        <v>47</v>
      </c>
      <c r="D134" s="13">
        <v>0</v>
      </c>
      <c r="E134" s="13">
        <v>0</v>
      </c>
      <c r="F134" s="13">
        <v>0</v>
      </c>
      <c r="G134" s="13">
        <v>0</v>
      </c>
      <c r="H134" s="13">
        <v>0</v>
      </c>
      <c r="I134" s="13">
        <v>0</v>
      </c>
      <c r="J134" s="13">
        <v>0</v>
      </c>
      <c r="K134" s="13">
        <v>151788</v>
      </c>
      <c r="L134" s="13">
        <v>140433</v>
      </c>
      <c r="M134" s="13">
        <v>136233</v>
      </c>
      <c r="N134" s="13">
        <v>170574</v>
      </c>
      <c r="O134" s="52">
        <v>174137</v>
      </c>
      <c r="P134" s="13">
        <v>189724</v>
      </c>
      <c r="Q134" s="13">
        <v>0</v>
      </c>
      <c r="R134" s="13">
        <v>0</v>
      </c>
      <c r="S134" s="13">
        <v>0</v>
      </c>
      <c r="T134" s="13">
        <v>0</v>
      </c>
      <c r="U134" s="13">
        <v>0</v>
      </c>
      <c r="V134" s="13">
        <v>0</v>
      </c>
      <c r="W134" s="27">
        <f t="shared" si="4"/>
        <v>962889</v>
      </c>
      <c r="X134" s="28">
        <f t="shared" si="5"/>
        <v>4.2306299822495385E-4</v>
      </c>
      <c r="Y134" s="9"/>
    </row>
    <row r="135" spans="1:25">
      <c r="A135" s="10" t="s">
        <v>814</v>
      </c>
      <c r="B135" s="44" t="s">
        <v>500</v>
      </c>
      <c r="C135" s="45" t="s">
        <v>53</v>
      </c>
      <c r="D135" s="13">
        <v>0</v>
      </c>
      <c r="E135" s="13">
        <v>0</v>
      </c>
      <c r="F135" s="13">
        <v>0</v>
      </c>
      <c r="G135" s="13">
        <v>0</v>
      </c>
      <c r="H135" s="13">
        <v>0</v>
      </c>
      <c r="I135" s="13">
        <v>0</v>
      </c>
      <c r="J135" s="13">
        <v>0</v>
      </c>
      <c r="K135" s="13">
        <v>0</v>
      </c>
      <c r="L135" s="13">
        <v>0</v>
      </c>
      <c r="M135" s="13">
        <v>0</v>
      </c>
      <c r="N135" s="13">
        <v>0</v>
      </c>
      <c r="O135" s="52">
        <v>0</v>
      </c>
      <c r="P135" s="13">
        <v>0</v>
      </c>
      <c r="Q135" s="13">
        <v>0</v>
      </c>
      <c r="R135" s="13">
        <v>0</v>
      </c>
      <c r="S135" s="13">
        <v>0</v>
      </c>
      <c r="T135" s="13">
        <v>0</v>
      </c>
      <c r="U135" s="13">
        <v>98772</v>
      </c>
      <c r="V135" s="13">
        <v>0</v>
      </c>
      <c r="W135" s="27">
        <f t="shared" si="4"/>
        <v>98772</v>
      </c>
      <c r="X135" s="28">
        <f t="shared" si="5"/>
        <v>4.3397295493743459E-5</v>
      </c>
      <c r="Y135" s="9"/>
    </row>
    <row r="136" spans="1:25">
      <c r="A136" s="10" t="s">
        <v>580</v>
      </c>
      <c r="B136" s="44" t="s">
        <v>500</v>
      </c>
      <c r="C136" s="45" t="s">
        <v>53</v>
      </c>
      <c r="D136" s="13">
        <v>0</v>
      </c>
      <c r="E136" s="13">
        <v>0</v>
      </c>
      <c r="F136" s="13">
        <v>1666</v>
      </c>
      <c r="G136" s="13">
        <v>0</v>
      </c>
      <c r="H136" s="13">
        <v>0</v>
      </c>
      <c r="I136" s="13">
        <v>0</v>
      </c>
      <c r="J136" s="13">
        <v>0</v>
      </c>
      <c r="K136" s="13">
        <v>0</v>
      </c>
      <c r="L136" s="13">
        <v>0</v>
      </c>
      <c r="M136" s="13">
        <v>0</v>
      </c>
      <c r="N136" s="13">
        <v>0</v>
      </c>
      <c r="O136" s="52">
        <v>0</v>
      </c>
      <c r="P136" s="13">
        <v>0</v>
      </c>
      <c r="Q136" s="13">
        <v>0</v>
      </c>
      <c r="R136" s="13">
        <v>0</v>
      </c>
      <c r="S136" s="13">
        <v>0</v>
      </c>
      <c r="T136" s="13">
        <v>0</v>
      </c>
      <c r="U136" s="13">
        <v>0</v>
      </c>
      <c r="V136" s="13">
        <v>0</v>
      </c>
      <c r="W136" s="27">
        <f t="shared" si="4"/>
        <v>1666</v>
      </c>
      <c r="X136" s="28">
        <f t="shared" si="5"/>
        <v>7.3198775252679507E-7</v>
      </c>
      <c r="Y136" s="9"/>
    </row>
    <row r="137" spans="1:25">
      <c r="A137" s="10" t="s">
        <v>793</v>
      </c>
      <c r="B137" s="44" t="s">
        <v>500</v>
      </c>
      <c r="C137" s="45" t="s">
        <v>55</v>
      </c>
      <c r="D137" s="13">
        <v>0</v>
      </c>
      <c r="E137" s="13">
        <v>0</v>
      </c>
      <c r="F137" s="13">
        <v>0</v>
      </c>
      <c r="G137" s="13">
        <v>0</v>
      </c>
      <c r="H137" s="13">
        <v>0</v>
      </c>
      <c r="I137" s="13">
        <v>0</v>
      </c>
      <c r="J137" s="13">
        <v>0</v>
      </c>
      <c r="K137" s="13">
        <v>0</v>
      </c>
      <c r="L137" s="13">
        <v>0</v>
      </c>
      <c r="M137" s="13">
        <v>0</v>
      </c>
      <c r="N137" s="13">
        <v>0</v>
      </c>
      <c r="O137" s="52">
        <v>0</v>
      </c>
      <c r="P137" s="13">
        <v>0</v>
      </c>
      <c r="Q137" s="13">
        <v>0</v>
      </c>
      <c r="R137" s="13">
        <v>0</v>
      </c>
      <c r="S137" s="13">
        <v>0</v>
      </c>
      <c r="T137" s="13">
        <v>24718</v>
      </c>
      <c r="U137" s="13">
        <v>0</v>
      </c>
      <c r="V137" s="13">
        <v>0</v>
      </c>
      <c r="W137" s="27">
        <f t="shared" si="4"/>
        <v>24718</v>
      </c>
      <c r="X137" s="28">
        <f t="shared" si="5"/>
        <v>1.0860308083407755E-5</v>
      </c>
      <c r="Y137" s="9"/>
    </row>
    <row r="138" spans="1:25">
      <c r="A138" s="10" t="s">
        <v>762</v>
      </c>
      <c r="B138" s="44" t="s">
        <v>500</v>
      </c>
      <c r="C138" s="45" t="s">
        <v>55</v>
      </c>
      <c r="D138" s="13">
        <v>0</v>
      </c>
      <c r="E138" s="13">
        <v>0</v>
      </c>
      <c r="F138" s="13">
        <v>0</v>
      </c>
      <c r="G138" s="13">
        <v>0</v>
      </c>
      <c r="H138" s="13">
        <v>0</v>
      </c>
      <c r="I138" s="13">
        <v>0</v>
      </c>
      <c r="J138" s="13">
        <v>0</v>
      </c>
      <c r="K138" s="13">
        <v>0</v>
      </c>
      <c r="L138" s="13">
        <v>0</v>
      </c>
      <c r="M138" s="13">
        <v>0</v>
      </c>
      <c r="N138" s="13">
        <v>0</v>
      </c>
      <c r="O138" s="52">
        <v>0</v>
      </c>
      <c r="P138" s="13">
        <v>0</v>
      </c>
      <c r="Q138" s="13">
        <v>0</v>
      </c>
      <c r="R138" s="13">
        <v>87856</v>
      </c>
      <c r="S138" s="13">
        <v>80187</v>
      </c>
      <c r="T138" s="13">
        <v>0</v>
      </c>
      <c r="U138" s="13">
        <v>120731</v>
      </c>
      <c r="V138" s="13">
        <v>0</v>
      </c>
      <c r="W138" s="27">
        <f t="shared" si="4"/>
        <v>288774</v>
      </c>
      <c r="X138" s="28">
        <f t="shared" si="5"/>
        <v>1.2687817001691038E-4</v>
      </c>
      <c r="Y138" s="9"/>
    </row>
    <row r="139" spans="1:25">
      <c r="A139" s="10" t="s">
        <v>750</v>
      </c>
      <c r="B139" s="44" t="s">
        <v>500</v>
      </c>
      <c r="C139" s="45" t="s">
        <v>30</v>
      </c>
      <c r="D139" s="13">
        <v>0</v>
      </c>
      <c r="E139" s="13">
        <v>0</v>
      </c>
      <c r="F139" s="13">
        <v>0</v>
      </c>
      <c r="G139" s="13">
        <v>0</v>
      </c>
      <c r="H139" s="13">
        <v>0</v>
      </c>
      <c r="I139" s="13">
        <v>0</v>
      </c>
      <c r="J139" s="13">
        <v>0</v>
      </c>
      <c r="K139" s="13">
        <v>0</v>
      </c>
      <c r="L139" s="13">
        <v>0</v>
      </c>
      <c r="M139" s="13">
        <v>0</v>
      </c>
      <c r="N139" s="13">
        <v>0</v>
      </c>
      <c r="O139" s="52">
        <v>0</v>
      </c>
      <c r="P139" s="13">
        <v>0</v>
      </c>
      <c r="Q139" s="13">
        <v>159370</v>
      </c>
      <c r="R139" s="13">
        <v>164301</v>
      </c>
      <c r="S139" s="13">
        <v>140983</v>
      </c>
      <c r="T139" s="13">
        <v>181348</v>
      </c>
      <c r="U139" s="13">
        <v>353483</v>
      </c>
      <c r="V139" s="13">
        <v>435070</v>
      </c>
      <c r="W139" s="27">
        <f t="shared" si="4"/>
        <v>1434555</v>
      </c>
      <c r="X139" s="28">
        <f t="shared" si="5"/>
        <v>6.3029813344902543E-4</v>
      </c>
      <c r="Y139" s="9"/>
    </row>
    <row r="140" spans="1:25">
      <c r="A140" s="10" t="s">
        <v>738</v>
      </c>
      <c r="B140" s="44" t="s">
        <v>537</v>
      </c>
      <c r="C140" s="45" t="s">
        <v>29</v>
      </c>
      <c r="D140" s="13">
        <v>0</v>
      </c>
      <c r="E140" s="13">
        <v>0</v>
      </c>
      <c r="F140" s="13">
        <v>0</v>
      </c>
      <c r="G140" s="13">
        <v>0</v>
      </c>
      <c r="H140" s="13">
        <v>0</v>
      </c>
      <c r="I140" s="13">
        <v>0</v>
      </c>
      <c r="J140" s="13">
        <v>0</v>
      </c>
      <c r="K140" s="13">
        <v>0</v>
      </c>
      <c r="L140" s="13">
        <v>0</v>
      </c>
      <c r="M140" s="13">
        <v>0</v>
      </c>
      <c r="N140" s="13">
        <v>0</v>
      </c>
      <c r="O140" s="52">
        <v>0</v>
      </c>
      <c r="P140" s="13">
        <v>153750</v>
      </c>
      <c r="Q140" s="13">
        <v>153750</v>
      </c>
      <c r="R140" s="13">
        <v>0</v>
      </c>
      <c r="S140" s="13">
        <v>0</v>
      </c>
      <c r="T140" s="13">
        <v>0</v>
      </c>
      <c r="U140" s="13">
        <v>0</v>
      </c>
      <c r="V140" s="13">
        <v>0</v>
      </c>
      <c r="W140" s="27">
        <f t="shared" si="4"/>
        <v>307500</v>
      </c>
      <c r="X140" s="28">
        <f t="shared" si="5"/>
        <v>1.351057826542554E-4</v>
      </c>
      <c r="Y140" s="9"/>
    </row>
    <row r="141" spans="1:25">
      <c r="A141" s="10" t="s">
        <v>581</v>
      </c>
      <c r="B141" s="44" t="s">
        <v>500</v>
      </c>
      <c r="C141" s="45" t="s">
        <v>60</v>
      </c>
      <c r="D141" s="13">
        <v>862545</v>
      </c>
      <c r="E141" s="13">
        <v>1012923</v>
      </c>
      <c r="F141" s="13">
        <v>868144</v>
      </c>
      <c r="G141" s="13">
        <v>926225</v>
      </c>
      <c r="H141" s="13">
        <v>1013290</v>
      </c>
      <c r="I141" s="13">
        <v>949009</v>
      </c>
      <c r="J141" s="13">
        <v>954712</v>
      </c>
      <c r="K141" s="13">
        <v>864263</v>
      </c>
      <c r="L141" s="13">
        <v>904042</v>
      </c>
      <c r="M141" s="13">
        <v>947541</v>
      </c>
      <c r="N141" s="13">
        <v>1463544</v>
      </c>
      <c r="O141" s="52">
        <v>1363963</v>
      </c>
      <c r="P141" s="13">
        <v>996272</v>
      </c>
      <c r="Q141" s="13">
        <v>961460</v>
      </c>
      <c r="R141" s="13">
        <v>881879</v>
      </c>
      <c r="S141" s="13">
        <v>954810</v>
      </c>
      <c r="T141" s="13">
        <v>1162369</v>
      </c>
      <c r="U141" s="13">
        <v>1316064</v>
      </c>
      <c r="V141" s="13">
        <v>3599504</v>
      </c>
      <c r="W141" s="27">
        <f t="shared" si="4"/>
        <v>22002559</v>
      </c>
      <c r="X141" s="28">
        <f t="shared" si="5"/>
        <v>9.6672291189965221E-3</v>
      </c>
      <c r="Y141" s="9"/>
    </row>
    <row r="142" spans="1:25">
      <c r="A142" s="10" t="s">
        <v>777</v>
      </c>
      <c r="B142" s="44" t="s">
        <v>500</v>
      </c>
      <c r="C142" s="45" t="s">
        <v>55</v>
      </c>
      <c r="D142" s="13">
        <v>0</v>
      </c>
      <c r="E142" s="13">
        <v>0</v>
      </c>
      <c r="F142" s="13">
        <v>0</v>
      </c>
      <c r="G142" s="13">
        <v>0</v>
      </c>
      <c r="H142" s="13">
        <v>0</v>
      </c>
      <c r="I142" s="13">
        <v>0</v>
      </c>
      <c r="J142" s="13">
        <v>0</v>
      </c>
      <c r="K142" s="13">
        <v>0</v>
      </c>
      <c r="L142" s="13">
        <v>0</v>
      </c>
      <c r="M142" s="13">
        <v>0</v>
      </c>
      <c r="N142" s="13">
        <v>0</v>
      </c>
      <c r="O142" s="52">
        <v>0</v>
      </c>
      <c r="P142" s="13">
        <v>0</v>
      </c>
      <c r="Q142" s="13">
        <v>0</v>
      </c>
      <c r="R142" s="13">
        <v>0</v>
      </c>
      <c r="S142" s="13">
        <v>79580</v>
      </c>
      <c r="T142" s="13">
        <v>62475</v>
      </c>
      <c r="U142" s="13">
        <v>71053</v>
      </c>
      <c r="V142" s="13">
        <v>86237</v>
      </c>
      <c r="W142" s="27">
        <f t="shared" si="4"/>
        <v>299345</v>
      </c>
      <c r="X142" s="28">
        <f t="shared" si="5"/>
        <v>1.3152273336142464E-4</v>
      </c>
      <c r="Y142" s="9"/>
    </row>
    <row r="143" spans="1:25">
      <c r="A143" s="10" t="s">
        <v>582</v>
      </c>
      <c r="B143" s="44" t="s">
        <v>537</v>
      </c>
      <c r="C143" s="45" t="s">
        <v>51</v>
      </c>
      <c r="D143" s="13">
        <v>0</v>
      </c>
      <c r="E143" s="13">
        <v>0</v>
      </c>
      <c r="F143" s="13">
        <v>0</v>
      </c>
      <c r="G143" s="13">
        <v>0</v>
      </c>
      <c r="H143" s="13">
        <v>6094</v>
      </c>
      <c r="I143" s="13">
        <v>9166</v>
      </c>
      <c r="J143" s="13">
        <v>6756</v>
      </c>
      <c r="K143" s="13">
        <v>5481</v>
      </c>
      <c r="L143" s="13">
        <v>25621</v>
      </c>
      <c r="M143" s="13">
        <v>9871</v>
      </c>
      <c r="N143" s="13">
        <v>15325</v>
      </c>
      <c r="O143" s="52">
        <v>6754</v>
      </c>
      <c r="P143" s="13">
        <v>5013</v>
      </c>
      <c r="Q143" s="13">
        <v>8750</v>
      </c>
      <c r="R143" s="13">
        <v>5403</v>
      </c>
      <c r="S143" s="13">
        <v>5355</v>
      </c>
      <c r="T143" s="13">
        <v>185</v>
      </c>
      <c r="U143" s="13">
        <v>0</v>
      </c>
      <c r="V143" s="13">
        <v>1700</v>
      </c>
      <c r="W143" s="27">
        <f t="shared" si="4"/>
        <v>111474</v>
      </c>
      <c r="X143" s="28">
        <f t="shared" si="5"/>
        <v>4.8978152896261676E-5</v>
      </c>
      <c r="Y143" s="9"/>
    </row>
    <row r="144" spans="1:25">
      <c r="A144" s="10" t="s">
        <v>583</v>
      </c>
      <c r="B144" s="44" t="s">
        <v>537</v>
      </c>
      <c r="C144" s="45" t="s">
        <v>51</v>
      </c>
      <c r="D144" s="13">
        <v>0</v>
      </c>
      <c r="E144" s="13">
        <v>0</v>
      </c>
      <c r="F144" s="13">
        <v>106682</v>
      </c>
      <c r="G144" s="13">
        <v>0</v>
      </c>
      <c r="H144" s="13">
        <v>36249</v>
      </c>
      <c r="I144" s="13">
        <v>91217</v>
      </c>
      <c r="J144" s="13">
        <v>26679</v>
      </c>
      <c r="K144" s="13">
        <v>38040</v>
      </c>
      <c r="L144" s="13">
        <v>33019</v>
      </c>
      <c r="M144" s="13">
        <v>46796</v>
      </c>
      <c r="N144" s="13">
        <v>29576</v>
      </c>
      <c r="O144" s="52">
        <v>43224</v>
      </c>
      <c r="P144" s="13">
        <v>36193</v>
      </c>
      <c r="Q144" s="13">
        <v>93944</v>
      </c>
      <c r="R144" s="13">
        <v>54333</v>
      </c>
      <c r="S144" s="13">
        <v>39347</v>
      </c>
      <c r="T144" s="13">
        <v>42745</v>
      </c>
      <c r="U144" s="13">
        <v>89006</v>
      </c>
      <c r="V144" s="13">
        <v>85035</v>
      </c>
      <c r="W144" s="27">
        <f t="shared" si="4"/>
        <v>892085</v>
      </c>
      <c r="X144" s="28">
        <f t="shared" si="5"/>
        <v>3.9195395811096395E-4</v>
      </c>
      <c r="Y144" s="9"/>
    </row>
    <row r="145" spans="1:25">
      <c r="A145" s="10" t="s">
        <v>584</v>
      </c>
      <c r="B145" s="44" t="s">
        <v>537</v>
      </c>
      <c r="C145" s="45" t="s">
        <v>51</v>
      </c>
      <c r="D145" s="13">
        <v>0</v>
      </c>
      <c r="E145" s="13">
        <v>32488</v>
      </c>
      <c r="F145" s="13">
        <v>22866</v>
      </c>
      <c r="G145" s="13">
        <v>29245</v>
      </c>
      <c r="H145" s="13">
        <v>22553</v>
      </c>
      <c r="I145" s="13">
        <v>23672</v>
      </c>
      <c r="J145" s="13">
        <v>24520</v>
      </c>
      <c r="K145" s="13">
        <v>18506</v>
      </c>
      <c r="L145" s="13">
        <v>17201</v>
      </c>
      <c r="M145" s="13">
        <v>29047</v>
      </c>
      <c r="N145" s="13">
        <v>38109</v>
      </c>
      <c r="O145" s="52">
        <v>21204</v>
      </c>
      <c r="P145" s="13">
        <v>31939</v>
      </c>
      <c r="Q145" s="13">
        <v>30565</v>
      </c>
      <c r="R145" s="13">
        <v>24913</v>
      </c>
      <c r="S145" s="13">
        <v>47069</v>
      </c>
      <c r="T145" s="13">
        <v>39724</v>
      </c>
      <c r="U145" s="13">
        <v>22006</v>
      </c>
      <c r="V145" s="13">
        <v>36823</v>
      </c>
      <c r="W145" s="27">
        <f t="shared" si="4"/>
        <v>512450</v>
      </c>
      <c r="X145" s="28">
        <f t="shared" si="5"/>
        <v>2.2515433600381519E-4</v>
      </c>
      <c r="Y145" s="9"/>
    </row>
    <row r="146" spans="1:25">
      <c r="A146" s="10" t="s">
        <v>585</v>
      </c>
      <c r="B146" s="44" t="s">
        <v>537</v>
      </c>
      <c r="C146" s="45" t="s">
        <v>51</v>
      </c>
      <c r="D146" s="13">
        <v>10754</v>
      </c>
      <c r="E146" s="13"/>
      <c r="F146" s="13"/>
      <c r="G146" s="13"/>
      <c r="H146" s="13"/>
      <c r="I146" s="13"/>
      <c r="J146" s="13"/>
      <c r="K146" s="13"/>
      <c r="L146" s="13"/>
      <c r="M146" s="13"/>
      <c r="N146" s="13">
        <v>0</v>
      </c>
      <c r="O146" s="52">
        <v>0</v>
      </c>
      <c r="P146" s="13">
        <v>0</v>
      </c>
      <c r="Q146" s="13">
        <v>0</v>
      </c>
      <c r="R146" s="13">
        <v>0</v>
      </c>
      <c r="S146" s="13">
        <v>0</v>
      </c>
      <c r="T146" s="13">
        <v>0</v>
      </c>
      <c r="U146" s="13">
        <v>0</v>
      </c>
      <c r="V146" s="13">
        <v>0</v>
      </c>
      <c r="W146" s="27">
        <f t="shared" si="4"/>
        <v>10754</v>
      </c>
      <c r="X146" s="28">
        <f t="shared" si="5"/>
        <v>4.7249677615084958E-6</v>
      </c>
      <c r="Y146" s="9"/>
    </row>
    <row r="147" spans="1:25">
      <c r="A147" s="10" t="s">
        <v>586</v>
      </c>
      <c r="B147" s="44" t="s">
        <v>500</v>
      </c>
      <c r="C147" s="45" t="s">
        <v>52</v>
      </c>
      <c r="D147" s="13">
        <v>1815196</v>
      </c>
      <c r="E147" s="13">
        <v>2057044</v>
      </c>
      <c r="F147" s="13">
        <v>840673</v>
      </c>
      <c r="G147" s="13">
        <v>831541</v>
      </c>
      <c r="H147" s="13">
        <v>1269827</v>
      </c>
      <c r="I147" s="13">
        <v>1039218</v>
      </c>
      <c r="J147" s="13">
        <v>1240322</v>
      </c>
      <c r="K147" s="13">
        <v>1532258</v>
      </c>
      <c r="L147" s="13">
        <v>965443</v>
      </c>
      <c r="M147" s="13">
        <v>1378612</v>
      </c>
      <c r="N147" s="13">
        <v>1002362</v>
      </c>
      <c r="O147" s="52">
        <v>1220314</v>
      </c>
      <c r="P147" s="13">
        <v>2653859</v>
      </c>
      <c r="Q147" s="13">
        <v>2954487</v>
      </c>
      <c r="R147" s="13">
        <v>2386580</v>
      </c>
      <c r="S147" s="13">
        <v>2895357</v>
      </c>
      <c r="T147" s="13">
        <v>1943665</v>
      </c>
      <c r="U147" s="13">
        <v>1320380</v>
      </c>
      <c r="V147" s="13">
        <v>2016637</v>
      </c>
      <c r="W147" s="27">
        <f t="shared" si="4"/>
        <v>31363775</v>
      </c>
      <c r="X147" s="28">
        <f t="shared" si="5"/>
        <v>1.3780251604445426E-2</v>
      </c>
      <c r="Y147" s="9"/>
    </row>
    <row r="148" spans="1:25">
      <c r="A148" s="10" t="s">
        <v>733</v>
      </c>
      <c r="B148" s="44" t="s">
        <v>500</v>
      </c>
      <c r="C148" s="45" t="s">
        <v>57</v>
      </c>
      <c r="D148" s="13">
        <v>0</v>
      </c>
      <c r="E148" s="13">
        <v>0</v>
      </c>
      <c r="F148" s="13">
        <v>0</v>
      </c>
      <c r="G148" s="13">
        <v>0</v>
      </c>
      <c r="H148" s="13">
        <v>0</v>
      </c>
      <c r="I148" s="13">
        <v>0</v>
      </c>
      <c r="J148" s="13">
        <v>0</v>
      </c>
      <c r="K148" s="13">
        <v>0</v>
      </c>
      <c r="L148" s="13">
        <v>0</v>
      </c>
      <c r="M148" s="13">
        <v>0</v>
      </c>
      <c r="N148" s="13">
        <v>0</v>
      </c>
      <c r="O148" s="52">
        <v>8322</v>
      </c>
      <c r="P148" s="13">
        <v>38844</v>
      </c>
      <c r="Q148" s="13">
        <v>94220</v>
      </c>
      <c r="R148" s="13">
        <v>73363</v>
      </c>
      <c r="S148" s="13">
        <v>97590</v>
      </c>
      <c r="T148" s="13">
        <v>118280</v>
      </c>
      <c r="U148" s="13">
        <v>111784</v>
      </c>
      <c r="V148" s="13">
        <v>90737</v>
      </c>
      <c r="W148" s="27">
        <f t="shared" si="4"/>
        <v>633140</v>
      </c>
      <c r="X148" s="28">
        <f t="shared" si="5"/>
        <v>2.7818170806411462E-4</v>
      </c>
      <c r="Y148" s="9"/>
    </row>
    <row r="149" spans="1:25">
      <c r="A149" s="10" t="s">
        <v>587</v>
      </c>
      <c r="B149" s="44" t="s">
        <v>500</v>
      </c>
      <c r="C149" s="45" t="s">
        <v>57</v>
      </c>
      <c r="D149" s="13">
        <v>574382</v>
      </c>
      <c r="E149" s="13">
        <v>673265</v>
      </c>
      <c r="F149" s="13">
        <v>775033</v>
      </c>
      <c r="G149" s="13">
        <v>1292383</v>
      </c>
      <c r="H149" s="13">
        <v>3384749</v>
      </c>
      <c r="I149" s="13">
        <v>0</v>
      </c>
      <c r="J149" s="13">
        <v>2805902</v>
      </c>
      <c r="K149" s="13">
        <v>2622942</v>
      </c>
      <c r="L149" s="13">
        <v>3400558</v>
      </c>
      <c r="M149" s="13">
        <v>3870959</v>
      </c>
      <c r="N149" s="13">
        <v>3452460</v>
      </c>
      <c r="O149" s="52">
        <v>3027624</v>
      </c>
      <c r="P149" s="13">
        <v>2648985</v>
      </c>
      <c r="Q149" s="13">
        <v>2671589</v>
      </c>
      <c r="R149" s="13">
        <v>2665409</v>
      </c>
      <c r="S149" s="13">
        <v>2971512</v>
      </c>
      <c r="T149" s="13">
        <v>2755790</v>
      </c>
      <c r="U149" s="13">
        <v>3009060</v>
      </c>
      <c r="V149" s="13">
        <v>3266000</v>
      </c>
      <c r="W149" s="27">
        <f t="shared" si="4"/>
        <v>45868602</v>
      </c>
      <c r="X149" s="28">
        <f t="shared" si="5"/>
        <v>2.0153214219403394E-2</v>
      </c>
      <c r="Y149" s="9"/>
    </row>
    <row r="150" spans="1:25">
      <c r="A150" s="10" t="s">
        <v>588</v>
      </c>
      <c r="B150" s="44" t="s">
        <v>500</v>
      </c>
      <c r="C150" s="45" t="s">
        <v>30</v>
      </c>
      <c r="D150" s="13">
        <v>0</v>
      </c>
      <c r="E150" s="13">
        <v>0</v>
      </c>
      <c r="F150" s="13">
        <v>0</v>
      </c>
      <c r="G150" s="13">
        <v>0</v>
      </c>
      <c r="H150" s="13">
        <v>0</v>
      </c>
      <c r="I150" s="13">
        <v>0</v>
      </c>
      <c r="J150" s="13">
        <v>0</v>
      </c>
      <c r="K150" s="13">
        <v>0</v>
      </c>
      <c r="L150" s="13">
        <v>43172</v>
      </c>
      <c r="M150" s="13">
        <v>22994</v>
      </c>
      <c r="N150" s="13">
        <v>26184</v>
      </c>
      <c r="O150" s="52">
        <v>42786</v>
      </c>
      <c r="P150" s="13">
        <v>33941</v>
      </c>
      <c r="Q150" s="13">
        <v>94010</v>
      </c>
      <c r="R150" s="13">
        <v>93522</v>
      </c>
      <c r="S150" s="13">
        <v>98719</v>
      </c>
      <c r="T150" s="13">
        <v>65307</v>
      </c>
      <c r="U150" s="13">
        <v>90079</v>
      </c>
      <c r="V150" s="13">
        <v>0</v>
      </c>
      <c r="W150" s="27">
        <f t="shared" si="4"/>
        <v>610714</v>
      </c>
      <c r="X150" s="28">
        <f t="shared" si="5"/>
        <v>2.6832843235092982E-4</v>
      </c>
      <c r="Y150" s="9"/>
    </row>
    <row r="151" spans="1:25">
      <c r="A151" s="10" t="s">
        <v>751</v>
      </c>
      <c r="B151" s="44" t="s">
        <v>500</v>
      </c>
      <c r="C151" s="45" t="s">
        <v>30</v>
      </c>
      <c r="D151" s="13">
        <v>0</v>
      </c>
      <c r="E151" s="13">
        <v>0</v>
      </c>
      <c r="F151" s="13">
        <v>0</v>
      </c>
      <c r="G151" s="13">
        <v>0</v>
      </c>
      <c r="H151" s="13">
        <v>0</v>
      </c>
      <c r="I151" s="13">
        <v>0</v>
      </c>
      <c r="J151" s="13">
        <v>0</v>
      </c>
      <c r="K151" s="13">
        <v>0</v>
      </c>
      <c r="L151" s="13">
        <v>0</v>
      </c>
      <c r="M151" s="13">
        <v>0</v>
      </c>
      <c r="N151" s="13">
        <v>0</v>
      </c>
      <c r="O151" s="52">
        <v>0</v>
      </c>
      <c r="P151" s="13">
        <v>0</v>
      </c>
      <c r="Q151" s="13">
        <v>18045</v>
      </c>
      <c r="R151" s="13">
        <v>0</v>
      </c>
      <c r="S151" s="13">
        <v>100617</v>
      </c>
      <c r="T151" s="13">
        <v>153423</v>
      </c>
      <c r="U151" s="13">
        <v>164365</v>
      </c>
      <c r="V151" s="13">
        <v>231151</v>
      </c>
      <c r="W151" s="27">
        <f t="shared" si="4"/>
        <v>667601</v>
      </c>
      <c r="X151" s="28">
        <f t="shared" si="5"/>
        <v>2.9332278245776763E-4</v>
      </c>
      <c r="Y151" s="9"/>
    </row>
    <row r="152" spans="1:25">
      <c r="A152" s="10" t="s">
        <v>725</v>
      </c>
      <c r="B152" s="44" t="s">
        <v>500</v>
      </c>
      <c r="C152" s="45" t="s">
        <v>30</v>
      </c>
      <c r="D152" s="13">
        <v>0</v>
      </c>
      <c r="E152" s="13">
        <v>0</v>
      </c>
      <c r="F152" s="13">
        <v>0</v>
      </c>
      <c r="G152" s="13">
        <v>0</v>
      </c>
      <c r="H152" s="13">
        <v>0</v>
      </c>
      <c r="I152" s="13">
        <v>0</v>
      </c>
      <c r="J152" s="13">
        <v>0</v>
      </c>
      <c r="K152" s="13">
        <v>0</v>
      </c>
      <c r="L152" s="13">
        <v>0</v>
      </c>
      <c r="M152" s="13">
        <v>0</v>
      </c>
      <c r="N152" s="13">
        <v>0</v>
      </c>
      <c r="O152" s="52">
        <v>16661</v>
      </c>
      <c r="P152" s="13">
        <v>25234</v>
      </c>
      <c r="Q152" s="13">
        <v>30851</v>
      </c>
      <c r="R152" s="13">
        <v>37013</v>
      </c>
      <c r="S152" s="13">
        <v>29222</v>
      </c>
      <c r="T152" s="13">
        <v>45907</v>
      </c>
      <c r="U152" s="13">
        <v>41168</v>
      </c>
      <c r="V152" s="13">
        <v>41298</v>
      </c>
      <c r="W152" s="27">
        <f t="shared" si="4"/>
        <v>267354</v>
      </c>
      <c r="X152" s="28">
        <f t="shared" si="5"/>
        <v>1.1746689891299446E-4</v>
      </c>
      <c r="Y152" s="9"/>
    </row>
    <row r="153" spans="1:25">
      <c r="A153" s="46" t="s">
        <v>589</v>
      </c>
      <c r="B153" s="47" t="s">
        <v>500</v>
      </c>
      <c r="C153" s="48" t="s">
        <v>37</v>
      </c>
      <c r="D153" s="13">
        <v>0</v>
      </c>
      <c r="E153" s="13">
        <v>0</v>
      </c>
      <c r="F153" s="13">
        <v>1125</v>
      </c>
      <c r="G153" s="13">
        <v>0</v>
      </c>
      <c r="H153" s="13">
        <v>0</v>
      </c>
      <c r="I153" s="13">
        <v>0</v>
      </c>
      <c r="J153" s="13">
        <v>0</v>
      </c>
      <c r="K153" s="13">
        <v>0</v>
      </c>
      <c r="L153" s="13">
        <v>0</v>
      </c>
      <c r="M153" s="13">
        <v>0</v>
      </c>
      <c r="N153" s="13">
        <v>0</v>
      </c>
      <c r="O153" s="52">
        <v>0</v>
      </c>
      <c r="P153" s="13">
        <v>0</v>
      </c>
      <c r="Q153" s="13">
        <v>0</v>
      </c>
      <c r="R153" s="13">
        <v>0</v>
      </c>
      <c r="S153" s="13">
        <v>0</v>
      </c>
      <c r="T153" s="13">
        <v>0</v>
      </c>
      <c r="U153" s="13">
        <v>0</v>
      </c>
      <c r="V153" s="13">
        <v>0</v>
      </c>
      <c r="W153" s="27">
        <f t="shared" si="4"/>
        <v>1125</v>
      </c>
      <c r="X153" s="28">
        <f t="shared" si="5"/>
        <v>4.9428944873508063E-7</v>
      </c>
      <c r="Y153" s="9"/>
    </row>
    <row r="154" spans="1:25">
      <c r="A154" s="10" t="s">
        <v>590</v>
      </c>
      <c r="B154" s="44" t="s">
        <v>500</v>
      </c>
      <c r="C154" s="45" t="s">
        <v>55</v>
      </c>
      <c r="D154" s="13">
        <v>0</v>
      </c>
      <c r="E154" s="13">
        <v>0</v>
      </c>
      <c r="F154" s="13">
        <v>0</v>
      </c>
      <c r="G154" s="13">
        <v>0</v>
      </c>
      <c r="H154" s="13">
        <v>0</v>
      </c>
      <c r="I154" s="13">
        <v>1362840</v>
      </c>
      <c r="J154" s="13">
        <v>0</v>
      </c>
      <c r="K154" s="13">
        <v>0</v>
      </c>
      <c r="L154" s="13">
        <v>0</v>
      </c>
      <c r="M154" s="13">
        <v>179362</v>
      </c>
      <c r="N154" s="13">
        <v>1216109</v>
      </c>
      <c r="O154" s="52">
        <v>1253538</v>
      </c>
      <c r="P154" s="13">
        <v>1283595</v>
      </c>
      <c r="Q154" s="13">
        <v>1338512</v>
      </c>
      <c r="R154" s="13">
        <v>1309184</v>
      </c>
      <c r="S154" s="13">
        <v>1354204</v>
      </c>
      <c r="T154" s="13">
        <v>1368077</v>
      </c>
      <c r="U154" s="13">
        <v>2233351</v>
      </c>
      <c r="V154" s="13">
        <v>1886115</v>
      </c>
      <c r="W154" s="27">
        <f t="shared" si="4"/>
        <v>14784887</v>
      </c>
      <c r="X154" s="28">
        <f t="shared" si="5"/>
        <v>6.4960121287470762E-3</v>
      </c>
      <c r="Y154" s="9"/>
    </row>
    <row r="155" spans="1:25">
      <c r="A155" s="10" t="s">
        <v>591</v>
      </c>
      <c r="B155" s="44" t="s">
        <v>500</v>
      </c>
      <c r="C155" s="45" t="s">
        <v>55</v>
      </c>
      <c r="D155" s="13">
        <v>0</v>
      </c>
      <c r="E155" s="13">
        <v>0</v>
      </c>
      <c r="F155" s="13">
        <v>0</v>
      </c>
      <c r="G155" s="13">
        <v>0</v>
      </c>
      <c r="H155" s="13">
        <v>0</v>
      </c>
      <c r="I155" s="13">
        <v>1049242</v>
      </c>
      <c r="J155" s="13">
        <v>1000446</v>
      </c>
      <c r="K155" s="13">
        <v>1077071</v>
      </c>
      <c r="L155" s="13">
        <v>941556</v>
      </c>
      <c r="M155" s="13">
        <v>1121945</v>
      </c>
      <c r="N155" s="13">
        <v>727400</v>
      </c>
      <c r="O155" s="52">
        <v>607293</v>
      </c>
      <c r="P155" s="13">
        <v>795411</v>
      </c>
      <c r="Q155" s="13">
        <v>0</v>
      </c>
      <c r="R155" s="13">
        <v>0</v>
      </c>
      <c r="S155" s="13">
        <v>1772214</v>
      </c>
      <c r="T155" s="13">
        <v>2047292</v>
      </c>
      <c r="U155" s="13">
        <v>2004478</v>
      </c>
      <c r="V155" s="13">
        <v>2142777</v>
      </c>
      <c r="W155" s="27">
        <f t="shared" si="4"/>
        <v>15287125</v>
      </c>
      <c r="X155" s="28">
        <f t="shared" si="5"/>
        <v>6.7166796346615739E-3</v>
      </c>
      <c r="Y155" s="9"/>
    </row>
    <row r="156" spans="1:25">
      <c r="A156" s="10" t="s">
        <v>592</v>
      </c>
      <c r="B156" s="44" t="s">
        <v>500</v>
      </c>
      <c r="C156" s="45" t="s">
        <v>36</v>
      </c>
      <c r="D156" s="13">
        <v>311346</v>
      </c>
      <c r="E156" s="13">
        <v>422588</v>
      </c>
      <c r="F156" s="13">
        <v>412030</v>
      </c>
      <c r="G156" s="13">
        <v>325595</v>
      </c>
      <c r="H156" s="13">
        <v>305968</v>
      </c>
      <c r="I156" s="13">
        <v>293948</v>
      </c>
      <c r="J156" s="13">
        <v>266136</v>
      </c>
      <c r="K156" s="13">
        <v>234146</v>
      </c>
      <c r="L156" s="13">
        <v>219698</v>
      </c>
      <c r="M156" s="13">
        <v>365135</v>
      </c>
      <c r="N156" s="13">
        <v>248738</v>
      </c>
      <c r="O156" s="52">
        <v>273060</v>
      </c>
      <c r="P156" s="13">
        <v>127432</v>
      </c>
      <c r="Q156" s="13">
        <v>78833</v>
      </c>
      <c r="R156" s="13">
        <v>101558</v>
      </c>
      <c r="S156" s="13">
        <v>138850</v>
      </c>
      <c r="T156" s="13">
        <v>530357</v>
      </c>
      <c r="U156" s="13">
        <v>0</v>
      </c>
      <c r="V156" s="13">
        <v>0</v>
      </c>
      <c r="W156" s="27">
        <f t="shared" si="4"/>
        <v>4655418</v>
      </c>
      <c r="X156" s="28">
        <f t="shared" si="5"/>
        <v>2.0454435527567749E-3</v>
      </c>
      <c r="Y156" s="9"/>
    </row>
    <row r="157" spans="1:25">
      <c r="A157" s="10" t="s">
        <v>593</v>
      </c>
      <c r="B157" s="44" t="s">
        <v>500</v>
      </c>
      <c r="C157" s="45" t="s">
        <v>53</v>
      </c>
      <c r="D157" s="13">
        <v>0</v>
      </c>
      <c r="E157" s="13">
        <v>0</v>
      </c>
      <c r="F157" s="13">
        <v>70828</v>
      </c>
      <c r="G157" s="13">
        <v>93970</v>
      </c>
      <c r="H157" s="13">
        <v>89828</v>
      </c>
      <c r="I157" s="13">
        <v>135478</v>
      </c>
      <c r="J157" s="13">
        <v>102504</v>
      </c>
      <c r="K157" s="13">
        <v>109045</v>
      </c>
      <c r="L157" s="13">
        <v>108581</v>
      </c>
      <c r="M157" s="13">
        <v>107676</v>
      </c>
      <c r="N157" s="13">
        <v>120341</v>
      </c>
      <c r="O157" s="52">
        <v>122546</v>
      </c>
      <c r="P157" s="13">
        <v>174113</v>
      </c>
      <c r="Q157" s="13">
        <v>150197</v>
      </c>
      <c r="R157" s="13">
        <v>215015</v>
      </c>
      <c r="S157" s="13">
        <v>142697</v>
      </c>
      <c r="T157" s="13">
        <v>153402</v>
      </c>
      <c r="U157" s="13">
        <v>154876</v>
      </c>
      <c r="V157" s="13">
        <v>168748</v>
      </c>
      <c r="W157" s="27">
        <f t="shared" si="4"/>
        <v>2219845</v>
      </c>
      <c r="X157" s="28">
        <f t="shared" si="5"/>
        <v>9.7532974340206683E-4</v>
      </c>
      <c r="Y157" s="9"/>
    </row>
    <row r="158" spans="1:25">
      <c r="A158" s="10" t="s">
        <v>594</v>
      </c>
      <c r="B158" s="44" t="s">
        <v>500</v>
      </c>
      <c r="C158" s="45" t="s">
        <v>30</v>
      </c>
      <c r="D158" s="13">
        <v>116385</v>
      </c>
      <c r="E158" s="13">
        <v>129476</v>
      </c>
      <c r="F158" s="13">
        <v>168818</v>
      </c>
      <c r="G158" s="13">
        <v>180599</v>
      </c>
      <c r="H158" s="13">
        <v>172184</v>
      </c>
      <c r="I158" s="13">
        <v>175852</v>
      </c>
      <c r="J158" s="13">
        <v>191311</v>
      </c>
      <c r="K158" s="13">
        <v>51599</v>
      </c>
      <c r="L158" s="13">
        <v>52445</v>
      </c>
      <c r="M158" s="13">
        <v>53896</v>
      </c>
      <c r="N158" s="13">
        <v>71771</v>
      </c>
      <c r="O158" s="52">
        <v>56030</v>
      </c>
      <c r="P158" s="13">
        <v>45621</v>
      </c>
      <c r="Q158" s="13">
        <v>45469</v>
      </c>
      <c r="R158" s="13">
        <v>47023</v>
      </c>
      <c r="S158" s="13">
        <v>50632</v>
      </c>
      <c r="T158" s="13">
        <v>42451</v>
      </c>
      <c r="U158" s="13">
        <v>46760</v>
      </c>
      <c r="V158" s="13">
        <v>59832</v>
      </c>
      <c r="W158" s="27">
        <f t="shared" si="4"/>
        <v>1758154</v>
      </c>
      <c r="X158" s="28">
        <f t="shared" si="5"/>
        <v>7.7247730795677958E-4</v>
      </c>
      <c r="Y158" s="9"/>
    </row>
    <row r="159" spans="1:25">
      <c r="A159" s="10" t="s">
        <v>595</v>
      </c>
      <c r="B159" s="44" t="s">
        <v>500</v>
      </c>
      <c r="C159" s="45" t="s">
        <v>45</v>
      </c>
      <c r="D159" s="13">
        <v>0</v>
      </c>
      <c r="E159" s="13">
        <v>0</v>
      </c>
      <c r="F159" s="13">
        <v>0</v>
      </c>
      <c r="G159" s="13">
        <v>0</v>
      </c>
      <c r="H159" s="13">
        <v>0</v>
      </c>
      <c r="I159" s="13">
        <v>0</v>
      </c>
      <c r="J159" s="13">
        <v>0</v>
      </c>
      <c r="K159" s="13">
        <v>151176</v>
      </c>
      <c r="L159" s="13">
        <v>459076</v>
      </c>
      <c r="M159" s="13">
        <v>416823</v>
      </c>
      <c r="N159" s="13">
        <v>426535</v>
      </c>
      <c r="O159" s="52">
        <v>447210</v>
      </c>
      <c r="P159" s="13">
        <v>499929</v>
      </c>
      <c r="Q159" s="13">
        <v>533298</v>
      </c>
      <c r="R159" s="13">
        <v>530199</v>
      </c>
      <c r="S159" s="13">
        <v>637811</v>
      </c>
      <c r="T159" s="13">
        <v>623966</v>
      </c>
      <c r="U159" s="13">
        <v>627797</v>
      </c>
      <c r="V159" s="13">
        <v>768416</v>
      </c>
      <c r="W159" s="27">
        <f t="shared" si="4"/>
        <v>6122236</v>
      </c>
      <c r="X159" s="28">
        <f t="shared" si="5"/>
        <v>2.6899170288587249E-3</v>
      </c>
      <c r="Y159" s="9"/>
    </row>
    <row r="160" spans="1:25">
      <c r="A160" s="10" t="s">
        <v>596</v>
      </c>
      <c r="B160" s="44" t="s">
        <v>500</v>
      </c>
      <c r="C160" s="45" t="s">
        <v>53</v>
      </c>
      <c r="D160" s="13">
        <v>0</v>
      </c>
      <c r="E160" s="13">
        <v>0</v>
      </c>
      <c r="F160" s="13">
        <v>0</v>
      </c>
      <c r="G160" s="13">
        <v>23126</v>
      </c>
      <c r="H160" s="13">
        <v>209080</v>
      </c>
      <c r="I160" s="13">
        <v>216383</v>
      </c>
      <c r="J160" s="13">
        <v>222766</v>
      </c>
      <c r="K160" s="13">
        <v>237829</v>
      </c>
      <c r="L160" s="13">
        <v>216047</v>
      </c>
      <c r="M160" s="13">
        <v>254576</v>
      </c>
      <c r="N160" s="13">
        <v>210542</v>
      </c>
      <c r="O160" s="52">
        <v>229406</v>
      </c>
      <c r="P160" s="13">
        <v>218046</v>
      </c>
      <c r="Q160" s="13">
        <v>257809</v>
      </c>
      <c r="R160" s="13">
        <v>219788</v>
      </c>
      <c r="S160" s="13">
        <v>246193</v>
      </c>
      <c r="T160" s="13">
        <v>0</v>
      </c>
      <c r="U160" s="13">
        <v>303533</v>
      </c>
      <c r="V160" s="13">
        <v>0</v>
      </c>
      <c r="W160" s="27">
        <f t="shared" si="4"/>
        <v>3065124</v>
      </c>
      <c r="X160" s="28">
        <f t="shared" si="5"/>
        <v>1.3467186242352581E-3</v>
      </c>
      <c r="Y160" s="9"/>
    </row>
    <row r="161" spans="1:25">
      <c r="A161" s="10" t="s">
        <v>597</v>
      </c>
      <c r="B161" s="44" t="s">
        <v>500</v>
      </c>
      <c r="C161" s="45" t="s">
        <v>60</v>
      </c>
      <c r="D161" s="13">
        <v>0</v>
      </c>
      <c r="E161" s="13">
        <v>0</v>
      </c>
      <c r="F161" s="13">
        <v>0</v>
      </c>
      <c r="G161" s="13">
        <v>0</v>
      </c>
      <c r="H161" s="13">
        <v>0</v>
      </c>
      <c r="I161" s="13">
        <v>103667</v>
      </c>
      <c r="J161" s="13">
        <v>302274</v>
      </c>
      <c r="K161" s="13">
        <v>214955</v>
      </c>
      <c r="L161" s="13">
        <v>0</v>
      </c>
      <c r="M161" s="13">
        <v>0</v>
      </c>
      <c r="N161" s="13">
        <v>0</v>
      </c>
      <c r="O161" s="52">
        <v>170208</v>
      </c>
      <c r="P161" s="13">
        <v>202990</v>
      </c>
      <c r="Q161" s="13">
        <v>240986</v>
      </c>
      <c r="R161" s="13">
        <v>122908</v>
      </c>
      <c r="S161" s="13">
        <v>0</v>
      </c>
      <c r="T161" s="13">
        <v>278804</v>
      </c>
      <c r="U161" s="13">
        <v>157727</v>
      </c>
      <c r="V161" s="13">
        <v>156966</v>
      </c>
      <c r="W161" s="27">
        <f t="shared" si="4"/>
        <v>1951485</v>
      </c>
      <c r="X161" s="28">
        <f t="shared" si="5"/>
        <v>8.5742083987980352E-4</v>
      </c>
      <c r="Y161" s="9"/>
    </row>
    <row r="162" spans="1:25">
      <c r="A162" s="46" t="s">
        <v>598</v>
      </c>
      <c r="B162" s="47" t="s">
        <v>500</v>
      </c>
      <c r="C162" s="48" t="s">
        <v>55</v>
      </c>
      <c r="D162" s="13">
        <v>0</v>
      </c>
      <c r="E162" s="13">
        <v>2479</v>
      </c>
      <c r="F162" s="13">
        <v>2365</v>
      </c>
      <c r="G162" s="13">
        <v>0</v>
      </c>
      <c r="H162" s="13">
        <v>0</v>
      </c>
      <c r="I162" s="13">
        <v>0</v>
      </c>
      <c r="J162" s="13">
        <v>0</v>
      </c>
      <c r="K162" s="13">
        <v>0</v>
      </c>
      <c r="L162" s="13">
        <v>0</v>
      </c>
      <c r="M162" s="13">
        <v>0</v>
      </c>
      <c r="N162" s="13">
        <v>0</v>
      </c>
      <c r="O162" s="52">
        <v>0</v>
      </c>
      <c r="P162" s="13">
        <v>0</v>
      </c>
      <c r="Q162" s="13">
        <v>0</v>
      </c>
      <c r="R162" s="13">
        <v>0</v>
      </c>
      <c r="S162" s="13">
        <v>0</v>
      </c>
      <c r="T162" s="13">
        <v>0</v>
      </c>
      <c r="U162" s="13">
        <v>0</v>
      </c>
      <c r="V162" s="13">
        <v>0</v>
      </c>
      <c r="W162" s="27">
        <f t="shared" ref="W162:W233" si="6">SUM(D162:V162)</f>
        <v>4844</v>
      </c>
      <c r="X162" s="28">
        <f t="shared" si="5"/>
        <v>2.1283005241535385E-6</v>
      </c>
      <c r="Y162" s="9"/>
    </row>
    <row r="163" spans="1:25">
      <c r="A163" s="10" t="s">
        <v>599</v>
      </c>
      <c r="B163" s="44" t="s">
        <v>500</v>
      </c>
      <c r="C163" s="45" t="s">
        <v>53</v>
      </c>
      <c r="D163" s="13">
        <v>212311</v>
      </c>
      <c r="E163" s="13">
        <v>163962</v>
      </c>
      <c r="F163" s="13">
        <v>134594</v>
      </c>
      <c r="G163" s="13">
        <v>219744</v>
      </c>
      <c r="H163" s="13">
        <v>166442</v>
      </c>
      <c r="I163" s="13">
        <v>187701</v>
      </c>
      <c r="J163" s="13">
        <v>188556</v>
      </c>
      <c r="K163" s="13">
        <v>302664</v>
      </c>
      <c r="L163" s="13">
        <v>251760</v>
      </c>
      <c r="M163" s="13">
        <v>279731</v>
      </c>
      <c r="N163" s="13">
        <v>255771</v>
      </c>
      <c r="O163" s="52">
        <v>312056</v>
      </c>
      <c r="P163" s="13">
        <v>242859</v>
      </c>
      <c r="Q163" s="13">
        <v>252201</v>
      </c>
      <c r="R163" s="13">
        <v>318556</v>
      </c>
      <c r="S163" s="13">
        <v>234409</v>
      </c>
      <c r="T163" s="13">
        <v>286644</v>
      </c>
      <c r="U163" s="13">
        <v>230508</v>
      </c>
      <c r="V163" s="13">
        <v>277729</v>
      </c>
      <c r="W163" s="27">
        <f t="shared" si="6"/>
        <v>4518198</v>
      </c>
      <c r="X163" s="28">
        <f t="shared" si="5"/>
        <v>1.9851534210630615E-3</v>
      </c>
      <c r="Y163" s="9"/>
    </row>
    <row r="164" spans="1:25">
      <c r="A164" s="10" t="s">
        <v>714</v>
      </c>
      <c r="B164" s="44" t="s">
        <v>500</v>
      </c>
      <c r="C164" s="45" t="s">
        <v>53</v>
      </c>
      <c r="D164" s="13">
        <v>0</v>
      </c>
      <c r="E164" s="13">
        <v>0</v>
      </c>
      <c r="F164" s="13">
        <v>0</v>
      </c>
      <c r="G164" s="13">
        <v>0</v>
      </c>
      <c r="H164" s="13">
        <v>0</v>
      </c>
      <c r="I164" s="13">
        <v>0</v>
      </c>
      <c r="J164" s="13">
        <v>0</v>
      </c>
      <c r="K164" s="13">
        <v>0</v>
      </c>
      <c r="L164" s="13">
        <v>0</v>
      </c>
      <c r="M164" s="13">
        <v>0</v>
      </c>
      <c r="N164" s="13">
        <v>28422</v>
      </c>
      <c r="O164" s="52">
        <v>80358</v>
      </c>
      <c r="P164" s="13">
        <v>110284</v>
      </c>
      <c r="Q164" s="13">
        <v>176215</v>
      </c>
      <c r="R164" s="13">
        <v>160834</v>
      </c>
      <c r="S164" s="13">
        <v>129184</v>
      </c>
      <c r="T164" s="13">
        <v>0</v>
      </c>
      <c r="U164" s="13">
        <v>0</v>
      </c>
      <c r="V164" s="13">
        <v>0</v>
      </c>
      <c r="W164" s="27">
        <f t="shared" si="6"/>
        <v>685297</v>
      </c>
      <c r="X164" s="28">
        <f t="shared" si="5"/>
        <v>3.0109784564427076E-4</v>
      </c>
      <c r="Y164" s="9"/>
    </row>
    <row r="165" spans="1:25">
      <c r="A165" s="10" t="s">
        <v>778</v>
      </c>
      <c r="B165" s="44" t="s">
        <v>500</v>
      </c>
      <c r="C165" s="45" t="s">
        <v>53</v>
      </c>
      <c r="D165" s="13">
        <v>0</v>
      </c>
      <c r="E165" s="13">
        <v>0</v>
      </c>
      <c r="F165" s="13">
        <v>0</v>
      </c>
      <c r="G165" s="13">
        <v>0</v>
      </c>
      <c r="H165" s="13">
        <v>0</v>
      </c>
      <c r="I165" s="13">
        <v>0</v>
      </c>
      <c r="J165" s="13">
        <v>0</v>
      </c>
      <c r="K165" s="13">
        <v>0</v>
      </c>
      <c r="L165" s="13">
        <v>0</v>
      </c>
      <c r="M165" s="13">
        <v>0</v>
      </c>
      <c r="N165" s="13">
        <v>0</v>
      </c>
      <c r="O165" s="52">
        <v>0</v>
      </c>
      <c r="P165" s="13">
        <v>0</v>
      </c>
      <c r="Q165" s="13">
        <v>0</v>
      </c>
      <c r="R165" s="13">
        <v>0</v>
      </c>
      <c r="S165" s="13">
        <v>101792</v>
      </c>
      <c r="T165" s="13">
        <v>105653</v>
      </c>
      <c r="U165" s="13">
        <v>113344</v>
      </c>
      <c r="V165" s="13">
        <v>177276</v>
      </c>
      <c r="W165" s="27">
        <f t="shared" si="6"/>
        <v>498065</v>
      </c>
      <c r="X165" s="28">
        <f t="shared" si="5"/>
        <v>2.1883402158598929E-4</v>
      </c>
      <c r="Y165" s="9"/>
    </row>
    <row r="166" spans="1:25">
      <c r="A166" s="10" t="s">
        <v>600</v>
      </c>
      <c r="B166" s="44" t="s">
        <v>500</v>
      </c>
      <c r="C166" s="45" t="s">
        <v>53</v>
      </c>
      <c r="D166" s="13">
        <v>39984</v>
      </c>
      <c r="E166" s="13">
        <v>75132</v>
      </c>
      <c r="F166" s="13">
        <v>161286</v>
      </c>
      <c r="G166" s="13">
        <v>42197</v>
      </c>
      <c r="H166" s="13">
        <v>39921</v>
      </c>
      <c r="I166" s="13">
        <v>74627</v>
      </c>
      <c r="J166" s="13">
        <v>97549</v>
      </c>
      <c r="K166" s="13">
        <v>73915</v>
      </c>
      <c r="L166" s="13">
        <v>191155</v>
      </c>
      <c r="M166" s="13">
        <v>59060</v>
      </c>
      <c r="N166" s="13">
        <v>303235</v>
      </c>
      <c r="O166" s="52">
        <v>238190</v>
      </c>
      <c r="P166" s="13">
        <v>260756</v>
      </c>
      <c r="Q166" s="13">
        <v>254381</v>
      </c>
      <c r="R166" s="13">
        <v>243587</v>
      </c>
      <c r="S166" s="13">
        <v>267388</v>
      </c>
      <c r="T166" s="13">
        <v>561564</v>
      </c>
      <c r="U166" s="13">
        <v>94412</v>
      </c>
      <c r="V166" s="13">
        <v>119061</v>
      </c>
      <c r="W166" s="27">
        <f t="shared" si="6"/>
        <v>3197400</v>
      </c>
      <c r="X166" s="28">
        <f t="shared" si="5"/>
        <v>1.4048365185649306E-3</v>
      </c>
      <c r="Y166" s="9"/>
    </row>
    <row r="167" spans="1:25">
      <c r="A167" s="10" t="s">
        <v>815</v>
      </c>
      <c r="B167" s="44" t="s">
        <v>500</v>
      </c>
      <c r="C167" s="45" t="s">
        <v>60</v>
      </c>
      <c r="D167" s="13">
        <v>0</v>
      </c>
      <c r="E167" s="13">
        <v>0</v>
      </c>
      <c r="F167" s="13">
        <v>0</v>
      </c>
      <c r="G167" s="13">
        <v>0</v>
      </c>
      <c r="H167" s="13">
        <v>0</v>
      </c>
      <c r="I167" s="13">
        <v>0</v>
      </c>
      <c r="J167" s="13">
        <v>0</v>
      </c>
      <c r="K167" s="13">
        <v>0</v>
      </c>
      <c r="L167" s="13">
        <v>0</v>
      </c>
      <c r="M167" s="13">
        <v>0</v>
      </c>
      <c r="N167" s="13">
        <v>0</v>
      </c>
      <c r="O167" s="52">
        <v>0</v>
      </c>
      <c r="P167" s="13">
        <v>0</v>
      </c>
      <c r="Q167" s="13">
        <v>0</v>
      </c>
      <c r="R167" s="13">
        <v>0</v>
      </c>
      <c r="S167" s="13">
        <v>0</v>
      </c>
      <c r="T167" s="13">
        <v>0</v>
      </c>
      <c r="U167" s="13">
        <v>1733</v>
      </c>
      <c r="V167" s="13">
        <v>61941</v>
      </c>
      <c r="W167" s="27">
        <f t="shared" si="6"/>
        <v>63674</v>
      </c>
      <c r="X167" s="28">
        <f t="shared" si="5"/>
        <v>2.797634343000669E-5</v>
      </c>
      <c r="Y167" s="9"/>
    </row>
    <row r="168" spans="1:25">
      <c r="A168" s="10" t="s">
        <v>726</v>
      </c>
      <c r="B168" s="44" t="s">
        <v>500</v>
      </c>
      <c r="C168" s="45" t="s">
        <v>37</v>
      </c>
      <c r="D168" s="13">
        <v>0</v>
      </c>
      <c r="E168" s="13">
        <v>0</v>
      </c>
      <c r="F168" s="13">
        <v>0</v>
      </c>
      <c r="G168" s="13">
        <v>0</v>
      </c>
      <c r="H168" s="13">
        <v>0</v>
      </c>
      <c r="I168" s="13">
        <v>0</v>
      </c>
      <c r="J168" s="13">
        <v>0</v>
      </c>
      <c r="K168" s="13">
        <v>0</v>
      </c>
      <c r="L168" s="13">
        <v>0</v>
      </c>
      <c r="M168" s="13">
        <v>0</v>
      </c>
      <c r="N168" s="13">
        <v>0</v>
      </c>
      <c r="O168" s="52">
        <v>8221</v>
      </c>
      <c r="P168" s="13">
        <v>4697</v>
      </c>
      <c r="Q168" s="13">
        <v>9955</v>
      </c>
      <c r="R168" s="13">
        <v>6657</v>
      </c>
      <c r="S168" s="13">
        <v>9368</v>
      </c>
      <c r="T168" s="13">
        <v>0</v>
      </c>
      <c r="U168" s="13">
        <v>0</v>
      </c>
      <c r="V168" s="13">
        <v>0</v>
      </c>
      <c r="W168" s="27">
        <f t="shared" si="6"/>
        <v>38898</v>
      </c>
      <c r="X168" s="28">
        <f t="shared" si="5"/>
        <v>1.7090551979464151E-5</v>
      </c>
      <c r="Y168" s="9"/>
    </row>
    <row r="169" spans="1:25">
      <c r="A169" s="10" t="s">
        <v>816</v>
      </c>
      <c r="B169" s="44" t="s">
        <v>500</v>
      </c>
      <c r="C169" s="45" t="s">
        <v>55</v>
      </c>
      <c r="D169" s="13">
        <v>0</v>
      </c>
      <c r="E169" s="13">
        <v>0</v>
      </c>
      <c r="F169" s="13">
        <v>0</v>
      </c>
      <c r="G169" s="13">
        <v>0</v>
      </c>
      <c r="H169" s="13">
        <v>0</v>
      </c>
      <c r="I169" s="13">
        <v>0</v>
      </c>
      <c r="J169" s="13">
        <v>0</v>
      </c>
      <c r="K169" s="13">
        <v>0</v>
      </c>
      <c r="L169" s="13">
        <v>0</v>
      </c>
      <c r="M169" s="13">
        <v>0</v>
      </c>
      <c r="N169" s="13">
        <v>0</v>
      </c>
      <c r="O169" s="52">
        <v>0</v>
      </c>
      <c r="P169" s="13">
        <v>0</v>
      </c>
      <c r="Q169" s="13">
        <v>0</v>
      </c>
      <c r="R169" s="13">
        <v>0</v>
      </c>
      <c r="S169" s="13">
        <v>0</v>
      </c>
      <c r="T169" s="13">
        <v>0</v>
      </c>
      <c r="U169" s="13">
        <v>33889</v>
      </c>
      <c r="V169" s="13">
        <v>87443</v>
      </c>
      <c r="W169" s="27">
        <f t="shared" si="6"/>
        <v>121332</v>
      </c>
      <c r="X169" s="28">
        <f t="shared" si="5"/>
        <v>5.3309446572377609E-5</v>
      </c>
      <c r="Y169" s="9"/>
    </row>
    <row r="170" spans="1:25">
      <c r="A170" s="10" t="s">
        <v>601</v>
      </c>
      <c r="B170" s="44" t="s">
        <v>500</v>
      </c>
      <c r="C170" s="45" t="s">
        <v>57</v>
      </c>
      <c r="D170" s="13">
        <v>0</v>
      </c>
      <c r="E170" s="13">
        <v>0</v>
      </c>
      <c r="F170" s="13">
        <v>2251</v>
      </c>
      <c r="G170" s="13">
        <v>0</v>
      </c>
      <c r="H170" s="13">
        <v>0</v>
      </c>
      <c r="I170" s="13">
        <v>0</v>
      </c>
      <c r="J170" s="13">
        <v>0</v>
      </c>
      <c r="K170" s="13">
        <v>0</v>
      </c>
      <c r="L170" s="13">
        <v>0</v>
      </c>
      <c r="M170" s="13">
        <v>375</v>
      </c>
      <c r="N170" s="13">
        <v>0</v>
      </c>
      <c r="O170" s="52">
        <v>450</v>
      </c>
      <c r="P170" s="13">
        <v>1800</v>
      </c>
      <c r="Q170" s="13">
        <v>0</v>
      </c>
      <c r="R170" s="13">
        <v>0</v>
      </c>
      <c r="S170" s="13">
        <v>2450</v>
      </c>
      <c r="T170" s="13">
        <v>0</v>
      </c>
      <c r="U170" s="13">
        <v>3700</v>
      </c>
      <c r="V170" s="13">
        <v>51706</v>
      </c>
      <c r="W170" s="27">
        <f t="shared" si="6"/>
        <v>62732</v>
      </c>
      <c r="X170" s="28">
        <f t="shared" si="5"/>
        <v>2.756245839826585E-5</v>
      </c>
      <c r="Y170" s="9"/>
    </row>
    <row r="171" spans="1:25">
      <c r="A171" s="10" t="s">
        <v>602</v>
      </c>
      <c r="B171" s="44" t="s">
        <v>500</v>
      </c>
      <c r="C171" s="45" t="s">
        <v>13</v>
      </c>
      <c r="D171" s="13">
        <v>0</v>
      </c>
      <c r="E171" s="13">
        <v>0</v>
      </c>
      <c r="F171" s="13">
        <v>0</v>
      </c>
      <c r="G171" s="13">
        <v>0</v>
      </c>
      <c r="H171" s="13">
        <v>0</v>
      </c>
      <c r="I171" s="13">
        <v>45015</v>
      </c>
      <c r="J171" s="13">
        <v>6644</v>
      </c>
      <c r="K171" s="13">
        <v>16193</v>
      </c>
      <c r="L171" s="13">
        <v>23008</v>
      </c>
      <c r="M171" s="13">
        <v>23761</v>
      </c>
      <c r="N171" s="13">
        <v>55342</v>
      </c>
      <c r="O171" s="52">
        <v>53359</v>
      </c>
      <c r="P171" s="13">
        <v>75822</v>
      </c>
      <c r="Q171" s="13">
        <v>67237</v>
      </c>
      <c r="R171" s="13">
        <v>75579</v>
      </c>
      <c r="S171" s="13">
        <v>80870</v>
      </c>
      <c r="T171" s="13">
        <v>69782</v>
      </c>
      <c r="U171" s="13">
        <v>89887</v>
      </c>
      <c r="V171" s="13">
        <v>80683</v>
      </c>
      <c r="W171" s="27">
        <f t="shared" si="6"/>
        <v>763182</v>
      </c>
      <c r="X171" s="28">
        <f t="shared" si="5"/>
        <v>3.3531805339069896E-4</v>
      </c>
      <c r="Y171" s="9"/>
    </row>
    <row r="172" spans="1:25">
      <c r="A172" s="10" t="s">
        <v>603</v>
      </c>
      <c r="B172" s="44" t="s">
        <v>500</v>
      </c>
      <c r="C172" s="45" t="s">
        <v>57</v>
      </c>
      <c r="D172" s="13">
        <v>814269</v>
      </c>
      <c r="E172" s="13">
        <v>1035125</v>
      </c>
      <c r="F172" s="13">
        <v>1129920</v>
      </c>
      <c r="G172" s="13">
        <v>1136903</v>
      </c>
      <c r="H172" s="13">
        <v>1041774</v>
      </c>
      <c r="I172" s="13">
        <v>998128</v>
      </c>
      <c r="J172" s="13">
        <v>817483</v>
      </c>
      <c r="K172" s="13">
        <v>964907</v>
      </c>
      <c r="L172" s="13">
        <v>982545</v>
      </c>
      <c r="M172" s="13">
        <v>1038080</v>
      </c>
      <c r="N172" s="13">
        <v>797012</v>
      </c>
      <c r="O172" s="52">
        <v>0</v>
      </c>
      <c r="P172" s="13">
        <v>0</v>
      </c>
      <c r="Q172" s="13">
        <v>972807</v>
      </c>
      <c r="R172" s="13">
        <v>1291229</v>
      </c>
      <c r="S172" s="13">
        <v>1308226</v>
      </c>
      <c r="T172" s="13">
        <v>1318662</v>
      </c>
      <c r="U172" s="13">
        <v>1263306</v>
      </c>
      <c r="V172" s="13">
        <v>1326258</v>
      </c>
      <c r="W172" s="27">
        <f t="shared" si="6"/>
        <v>18236634</v>
      </c>
      <c r="X172" s="28">
        <f t="shared" si="5"/>
        <v>8.0126006814608252E-3</v>
      </c>
      <c r="Y172" s="9"/>
    </row>
    <row r="173" spans="1:25">
      <c r="A173" s="10" t="s">
        <v>604</v>
      </c>
      <c r="B173" s="44" t="s">
        <v>500</v>
      </c>
      <c r="C173" s="45" t="s">
        <v>53</v>
      </c>
      <c r="D173" s="13">
        <v>635356</v>
      </c>
      <c r="E173" s="13">
        <v>0</v>
      </c>
      <c r="F173" s="13">
        <v>0</v>
      </c>
      <c r="G173" s="13">
        <v>0</v>
      </c>
      <c r="H173" s="13">
        <v>0</v>
      </c>
      <c r="I173" s="13">
        <v>0</v>
      </c>
      <c r="J173" s="13">
        <v>0</v>
      </c>
      <c r="K173" s="13">
        <v>456236</v>
      </c>
      <c r="L173" s="13">
        <v>821981</v>
      </c>
      <c r="M173" s="13">
        <v>568432</v>
      </c>
      <c r="N173" s="13">
        <v>566293</v>
      </c>
      <c r="O173" s="52">
        <v>371647</v>
      </c>
      <c r="P173" s="13">
        <v>480015</v>
      </c>
      <c r="Q173" s="13">
        <v>668447</v>
      </c>
      <c r="R173" s="13">
        <v>460379</v>
      </c>
      <c r="S173" s="13">
        <v>484384</v>
      </c>
      <c r="T173" s="13">
        <v>505820</v>
      </c>
      <c r="U173" s="13">
        <v>438286</v>
      </c>
      <c r="V173" s="13">
        <v>0</v>
      </c>
      <c r="W173" s="27">
        <f t="shared" si="6"/>
        <v>6457276</v>
      </c>
      <c r="X173" s="28">
        <f t="shared" si="5"/>
        <v>2.8371230172180148E-3</v>
      </c>
      <c r="Y173" s="9"/>
    </row>
    <row r="174" spans="1:25">
      <c r="A174" s="10" t="s">
        <v>605</v>
      </c>
      <c r="B174" s="44" t="s">
        <v>500</v>
      </c>
      <c r="C174" s="45" t="s">
        <v>53</v>
      </c>
      <c r="D174" s="13">
        <v>0</v>
      </c>
      <c r="E174" s="13">
        <v>0</v>
      </c>
      <c r="F174" s="13">
        <v>0</v>
      </c>
      <c r="G174" s="13">
        <v>925823</v>
      </c>
      <c r="H174" s="13">
        <v>873973</v>
      </c>
      <c r="I174" s="13">
        <v>695513</v>
      </c>
      <c r="J174" s="13">
        <v>737838</v>
      </c>
      <c r="K174" s="13">
        <v>455674</v>
      </c>
      <c r="L174" s="13">
        <v>622101</v>
      </c>
      <c r="M174" s="13">
        <v>506955</v>
      </c>
      <c r="N174" s="13">
        <v>629511</v>
      </c>
      <c r="O174" s="52">
        <v>642711</v>
      </c>
      <c r="P174" s="13">
        <v>565044</v>
      </c>
      <c r="Q174" s="13">
        <v>616720</v>
      </c>
      <c r="R174" s="13">
        <v>665058</v>
      </c>
      <c r="S174" s="13">
        <v>529375</v>
      </c>
      <c r="T174" s="13">
        <v>128456</v>
      </c>
      <c r="U174" s="13">
        <v>260251</v>
      </c>
      <c r="V174" s="13">
        <v>492738</v>
      </c>
      <c r="W174" s="27">
        <f t="shared" si="6"/>
        <v>9347741</v>
      </c>
      <c r="X174" s="28">
        <f t="shared" si="5"/>
        <v>4.1071019962740547E-3</v>
      </c>
      <c r="Y174" s="9"/>
    </row>
    <row r="175" spans="1:25">
      <c r="A175" s="10" t="s">
        <v>606</v>
      </c>
      <c r="B175" s="44" t="s">
        <v>500</v>
      </c>
      <c r="C175" s="45" t="s">
        <v>53</v>
      </c>
      <c r="D175" s="13">
        <v>158344</v>
      </c>
      <c r="E175" s="13">
        <v>160178</v>
      </c>
      <c r="F175" s="13">
        <v>158853</v>
      </c>
      <c r="G175" s="13">
        <v>230214</v>
      </c>
      <c r="H175" s="13">
        <v>246997</v>
      </c>
      <c r="I175" s="13">
        <v>152334</v>
      </c>
      <c r="J175" s="13">
        <v>204883</v>
      </c>
      <c r="K175" s="13">
        <v>241161</v>
      </c>
      <c r="L175" s="13">
        <v>180832</v>
      </c>
      <c r="M175" s="13">
        <v>231582</v>
      </c>
      <c r="N175" s="13">
        <v>226424</v>
      </c>
      <c r="O175" s="52">
        <v>223565</v>
      </c>
      <c r="P175" s="13">
        <v>227739</v>
      </c>
      <c r="Q175" s="13">
        <v>237976</v>
      </c>
      <c r="R175" s="13">
        <v>275681</v>
      </c>
      <c r="S175" s="13">
        <v>278378</v>
      </c>
      <c r="T175" s="13">
        <v>395645</v>
      </c>
      <c r="U175" s="13">
        <v>415126</v>
      </c>
      <c r="V175" s="13">
        <v>436649</v>
      </c>
      <c r="W175" s="27">
        <f t="shared" si="6"/>
        <v>4682561</v>
      </c>
      <c r="X175" s="28">
        <f t="shared" si="5"/>
        <v>2.0573693292074563E-3</v>
      </c>
      <c r="Y175" s="9"/>
    </row>
    <row r="176" spans="1:25">
      <c r="A176" s="10" t="s">
        <v>607</v>
      </c>
      <c r="B176" s="44" t="s">
        <v>500</v>
      </c>
      <c r="C176" s="45" t="s">
        <v>53</v>
      </c>
      <c r="D176" s="13">
        <v>0</v>
      </c>
      <c r="E176" s="13">
        <v>11494</v>
      </c>
      <c r="F176" s="13">
        <v>18612</v>
      </c>
      <c r="G176" s="13">
        <v>46093</v>
      </c>
      <c r="H176" s="13">
        <v>138159</v>
      </c>
      <c r="I176" s="13">
        <v>128400</v>
      </c>
      <c r="J176" s="13">
        <v>136650</v>
      </c>
      <c r="K176" s="13">
        <v>126135</v>
      </c>
      <c r="L176" s="13">
        <v>123390</v>
      </c>
      <c r="M176" s="13">
        <v>126287</v>
      </c>
      <c r="N176" s="13">
        <v>134330</v>
      </c>
      <c r="O176" s="52">
        <v>137299</v>
      </c>
      <c r="P176" s="13">
        <v>193187</v>
      </c>
      <c r="Q176" s="13">
        <v>207082</v>
      </c>
      <c r="R176" s="13">
        <v>261834</v>
      </c>
      <c r="S176" s="13">
        <v>294946</v>
      </c>
      <c r="T176" s="13">
        <v>250137</v>
      </c>
      <c r="U176" s="13">
        <v>282384</v>
      </c>
      <c r="V176" s="13">
        <v>292938</v>
      </c>
      <c r="W176" s="27">
        <f t="shared" si="6"/>
        <v>2909357</v>
      </c>
      <c r="X176" s="28">
        <f t="shared" si="5"/>
        <v>1.2782795268475983E-3</v>
      </c>
      <c r="Y176" s="9"/>
    </row>
    <row r="177" spans="1:25">
      <c r="A177" s="10" t="s">
        <v>763</v>
      </c>
      <c r="B177" s="44" t="s">
        <v>500</v>
      </c>
      <c r="C177" s="45" t="s">
        <v>57</v>
      </c>
      <c r="D177" s="13">
        <v>0</v>
      </c>
      <c r="E177" s="13">
        <v>0</v>
      </c>
      <c r="F177" s="13">
        <v>0</v>
      </c>
      <c r="G177" s="13">
        <v>0</v>
      </c>
      <c r="H177" s="13">
        <v>0</v>
      </c>
      <c r="I177" s="13">
        <v>0</v>
      </c>
      <c r="J177" s="13">
        <v>0</v>
      </c>
      <c r="K177" s="13">
        <v>0</v>
      </c>
      <c r="L177" s="13">
        <v>0</v>
      </c>
      <c r="M177" s="13">
        <v>0</v>
      </c>
      <c r="N177" s="13">
        <v>0</v>
      </c>
      <c r="O177" s="52">
        <v>0</v>
      </c>
      <c r="P177" s="13">
        <v>0</v>
      </c>
      <c r="Q177" s="13">
        <v>0</v>
      </c>
      <c r="R177" s="13">
        <v>227444</v>
      </c>
      <c r="S177" s="13">
        <v>358034</v>
      </c>
      <c r="T177" s="13">
        <v>465811</v>
      </c>
      <c r="U177" s="13">
        <v>515274</v>
      </c>
      <c r="V177" s="13">
        <v>623704</v>
      </c>
      <c r="W177" s="27">
        <f t="shared" si="6"/>
        <v>2190267</v>
      </c>
      <c r="X177" s="28">
        <f t="shared" si="5"/>
        <v>9.6233410490012355E-4</v>
      </c>
      <c r="Y177" s="9"/>
    </row>
    <row r="178" spans="1:25">
      <c r="A178" s="10" t="s">
        <v>608</v>
      </c>
      <c r="B178" s="44" t="s">
        <v>500</v>
      </c>
      <c r="C178" s="45" t="s">
        <v>53</v>
      </c>
      <c r="D178" s="13">
        <v>0</v>
      </c>
      <c r="E178" s="13">
        <v>117933</v>
      </c>
      <c r="F178" s="13">
        <v>144566</v>
      </c>
      <c r="G178" s="13">
        <v>0</v>
      </c>
      <c r="H178" s="13">
        <v>0</v>
      </c>
      <c r="I178" s="13">
        <v>0</v>
      </c>
      <c r="J178" s="13">
        <v>0</v>
      </c>
      <c r="K178" s="13">
        <v>0</v>
      </c>
      <c r="L178" s="13">
        <v>0</v>
      </c>
      <c r="M178" s="13">
        <v>0</v>
      </c>
      <c r="N178" s="13">
        <v>0</v>
      </c>
      <c r="O178" s="52">
        <v>0</v>
      </c>
      <c r="P178" s="13">
        <v>0</v>
      </c>
      <c r="Q178" s="13">
        <v>0</v>
      </c>
      <c r="R178" s="13">
        <v>0</v>
      </c>
      <c r="S178" s="13">
        <v>0</v>
      </c>
      <c r="T178" s="13">
        <v>0</v>
      </c>
      <c r="U178" s="13">
        <v>0</v>
      </c>
      <c r="V178" s="13">
        <v>0</v>
      </c>
      <c r="W178" s="27">
        <f t="shared" si="6"/>
        <v>262499</v>
      </c>
      <c r="X178" s="28">
        <f t="shared" si="5"/>
        <v>1.1533376533645329E-4</v>
      </c>
      <c r="Y178" s="9"/>
    </row>
    <row r="179" spans="1:25">
      <c r="A179" s="10" t="s">
        <v>752</v>
      </c>
      <c r="B179" s="44" t="s">
        <v>500</v>
      </c>
      <c r="C179" s="45" t="s">
        <v>52</v>
      </c>
      <c r="D179" s="13">
        <v>0</v>
      </c>
      <c r="E179" s="13">
        <v>0</v>
      </c>
      <c r="F179" s="13">
        <v>0</v>
      </c>
      <c r="G179" s="13">
        <v>0</v>
      </c>
      <c r="H179" s="13">
        <v>0</v>
      </c>
      <c r="I179" s="13">
        <v>0</v>
      </c>
      <c r="J179" s="13">
        <v>0</v>
      </c>
      <c r="K179" s="13">
        <v>0</v>
      </c>
      <c r="L179" s="13">
        <v>0</v>
      </c>
      <c r="M179" s="13">
        <v>0</v>
      </c>
      <c r="N179" s="13">
        <v>0</v>
      </c>
      <c r="O179" s="52">
        <v>0</v>
      </c>
      <c r="P179" s="13">
        <v>0</v>
      </c>
      <c r="Q179" s="13">
        <v>6530</v>
      </c>
      <c r="R179" s="13">
        <v>6480</v>
      </c>
      <c r="S179" s="13">
        <v>6814</v>
      </c>
      <c r="T179" s="13">
        <v>0</v>
      </c>
      <c r="U179" s="13">
        <v>0</v>
      </c>
      <c r="V179" s="13">
        <v>0</v>
      </c>
      <c r="W179" s="27">
        <f t="shared" si="6"/>
        <v>19824</v>
      </c>
      <c r="X179" s="28">
        <f t="shared" si="5"/>
        <v>8.7100391393104344E-6</v>
      </c>
      <c r="Y179" s="9"/>
    </row>
    <row r="180" spans="1:25">
      <c r="A180" s="10" t="s">
        <v>609</v>
      </c>
      <c r="B180" s="44" t="s">
        <v>500</v>
      </c>
      <c r="C180" s="45" t="s">
        <v>13</v>
      </c>
      <c r="D180" s="13">
        <v>269574</v>
      </c>
      <c r="E180" s="13">
        <v>1174736</v>
      </c>
      <c r="F180" s="13">
        <v>1421873</v>
      </c>
      <c r="G180" s="13">
        <v>1238515</v>
      </c>
      <c r="H180" s="13">
        <v>0</v>
      </c>
      <c r="I180" s="13">
        <v>0</v>
      </c>
      <c r="J180" s="13">
        <v>1354723</v>
      </c>
      <c r="K180" s="13">
        <v>1447168</v>
      </c>
      <c r="L180" s="13">
        <v>1381947</v>
      </c>
      <c r="M180" s="13">
        <v>1362868</v>
      </c>
      <c r="N180" s="13">
        <v>1493612</v>
      </c>
      <c r="O180" s="52">
        <v>1481459</v>
      </c>
      <c r="P180" s="13">
        <v>0</v>
      </c>
      <c r="Q180" s="13">
        <v>1291966</v>
      </c>
      <c r="R180" s="13">
        <v>1302478</v>
      </c>
      <c r="S180" s="13">
        <v>1217298</v>
      </c>
      <c r="T180" s="13">
        <v>1230472</v>
      </c>
      <c r="U180" s="13">
        <v>1560409</v>
      </c>
      <c r="V180" s="13">
        <v>2124127</v>
      </c>
      <c r="W180" s="27">
        <f t="shared" si="6"/>
        <v>21353225</v>
      </c>
      <c r="X180" s="28">
        <f t="shared" si="5"/>
        <v>9.3819322790810161E-3</v>
      </c>
      <c r="Y180" s="9"/>
    </row>
    <row r="181" spans="1:25">
      <c r="A181" s="10" t="s">
        <v>610</v>
      </c>
      <c r="B181" s="44" t="s">
        <v>500</v>
      </c>
      <c r="C181" s="45" t="s">
        <v>30</v>
      </c>
      <c r="D181" s="13">
        <v>0</v>
      </c>
      <c r="E181" s="13">
        <v>182</v>
      </c>
      <c r="F181" s="13">
        <v>3434</v>
      </c>
      <c r="G181" s="13">
        <v>0</v>
      </c>
      <c r="H181" s="13">
        <v>0</v>
      </c>
      <c r="I181" s="13">
        <v>0</v>
      </c>
      <c r="J181" s="13">
        <v>0</v>
      </c>
      <c r="K181" s="13">
        <v>0</v>
      </c>
      <c r="L181" s="13">
        <v>0</v>
      </c>
      <c r="M181" s="13">
        <v>0</v>
      </c>
      <c r="N181" s="13">
        <v>16026</v>
      </c>
      <c r="O181" s="52">
        <v>8560</v>
      </c>
      <c r="P181" s="13">
        <v>1278</v>
      </c>
      <c r="Q181" s="13">
        <v>0</v>
      </c>
      <c r="R181" s="13">
        <v>0</v>
      </c>
      <c r="S181" s="13">
        <v>0</v>
      </c>
      <c r="T181" s="13">
        <v>62</v>
      </c>
      <c r="U181" s="13">
        <v>0</v>
      </c>
      <c r="V181" s="13">
        <v>0</v>
      </c>
      <c r="W181" s="27">
        <f t="shared" si="6"/>
        <v>29542</v>
      </c>
      <c r="X181" s="28">
        <f t="shared" si="5"/>
        <v>1.297982123958378E-5</v>
      </c>
      <c r="Y181" s="9"/>
    </row>
    <row r="182" spans="1:25">
      <c r="A182" s="10" t="s">
        <v>611</v>
      </c>
      <c r="B182" s="44" t="s">
        <v>500</v>
      </c>
      <c r="C182" s="45" t="s">
        <v>8</v>
      </c>
      <c r="D182" s="13">
        <v>0</v>
      </c>
      <c r="E182" s="13">
        <v>0</v>
      </c>
      <c r="F182" s="13">
        <v>11518</v>
      </c>
      <c r="G182" s="13">
        <v>89538</v>
      </c>
      <c r="H182" s="13">
        <v>98401</v>
      </c>
      <c r="I182" s="13">
        <v>47398</v>
      </c>
      <c r="J182" s="13">
        <v>44967</v>
      </c>
      <c r="K182" s="13">
        <v>48899</v>
      </c>
      <c r="L182" s="13">
        <v>23957</v>
      </c>
      <c r="M182" s="13">
        <v>34433</v>
      </c>
      <c r="N182" s="13">
        <v>39172</v>
      </c>
      <c r="O182" s="52">
        <v>83213</v>
      </c>
      <c r="P182" s="13">
        <v>72861</v>
      </c>
      <c r="Q182" s="13">
        <v>80078</v>
      </c>
      <c r="R182" s="13">
        <v>71652</v>
      </c>
      <c r="S182" s="13">
        <v>93366</v>
      </c>
      <c r="T182" s="13">
        <v>0</v>
      </c>
      <c r="U182" s="13">
        <v>102108</v>
      </c>
      <c r="V182" s="13">
        <v>46858</v>
      </c>
      <c r="W182" s="27">
        <f t="shared" si="6"/>
        <v>988419</v>
      </c>
      <c r="X182" s="28">
        <f t="shared" si="5"/>
        <v>4.3428007344824862E-4</v>
      </c>
      <c r="Y182" s="9"/>
    </row>
    <row r="183" spans="1:25">
      <c r="A183" s="10" t="s">
        <v>612</v>
      </c>
      <c r="B183" s="44" t="s">
        <v>500</v>
      </c>
      <c r="C183" s="45" t="s">
        <v>9</v>
      </c>
      <c r="D183" s="13">
        <v>0</v>
      </c>
      <c r="E183" s="13">
        <v>0</v>
      </c>
      <c r="F183" s="13">
        <v>0</v>
      </c>
      <c r="G183" s="13">
        <v>0</v>
      </c>
      <c r="H183" s="13">
        <v>0</v>
      </c>
      <c r="I183" s="13">
        <v>0</v>
      </c>
      <c r="J183" s="13">
        <v>0</v>
      </c>
      <c r="K183" s="13">
        <v>0</v>
      </c>
      <c r="L183" s="13">
        <v>0</v>
      </c>
      <c r="M183" s="13">
        <v>345767</v>
      </c>
      <c r="N183" s="13">
        <v>359100</v>
      </c>
      <c r="O183" s="52">
        <v>347371</v>
      </c>
      <c r="P183" s="13">
        <v>101975</v>
      </c>
      <c r="Q183" s="13">
        <v>127674</v>
      </c>
      <c r="R183" s="13">
        <v>54433</v>
      </c>
      <c r="S183" s="13">
        <v>0</v>
      </c>
      <c r="T183" s="13">
        <v>0</v>
      </c>
      <c r="U183" s="13">
        <v>0</v>
      </c>
      <c r="V183" s="13">
        <v>0</v>
      </c>
      <c r="W183" s="27">
        <f t="shared" si="6"/>
        <v>1336320</v>
      </c>
      <c r="X183" s="28">
        <f t="shared" si="5"/>
        <v>5.871367787854782E-4</v>
      </c>
      <c r="Y183" s="9"/>
    </row>
    <row r="184" spans="1:25">
      <c r="A184" s="10" t="s">
        <v>613</v>
      </c>
      <c r="B184" s="44" t="s">
        <v>500</v>
      </c>
      <c r="C184" s="45" t="s">
        <v>50</v>
      </c>
      <c r="D184" s="13">
        <v>0</v>
      </c>
      <c r="E184" s="13">
        <v>302</v>
      </c>
      <c r="F184" s="13">
        <v>0</v>
      </c>
      <c r="G184" s="13">
        <v>0</v>
      </c>
      <c r="H184" s="13">
        <v>0</v>
      </c>
      <c r="I184" s="13">
        <v>0</v>
      </c>
      <c r="J184" s="13">
        <v>0</v>
      </c>
      <c r="K184" s="13">
        <v>0</v>
      </c>
      <c r="L184" s="13">
        <v>0</v>
      </c>
      <c r="M184" s="13">
        <v>0</v>
      </c>
      <c r="N184" s="13">
        <v>0</v>
      </c>
      <c r="O184" s="52">
        <v>0</v>
      </c>
      <c r="P184" s="13">
        <v>0</v>
      </c>
      <c r="Q184" s="13">
        <v>0</v>
      </c>
      <c r="R184" s="13">
        <v>0</v>
      </c>
      <c r="S184" s="13">
        <v>0</v>
      </c>
      <c r="T184" s="13">
        <v>0</v>
      </c>
      <c r="U184" s="13">
        <v>0</v>
      </c>
      <c r="V184" s="13">
        <v>0</v>
      </c>
      <c r="W184" s="27">
        <f t="shared" si="6"/>
        <v>302</v>
      </c>
      <c r="X184" s="28">
        <f t="shared" ref="X184:X247" si="7">(W184/W$334)</f>
        <v>1.3268925646043944E-7</v>
      </c>
      <c r="Y184" s="9"/>
    </row>
    <row r="185" spans="1:25">
      <c r="A185" s="10" t="s">
        <v>614</v>
      </c>
      <c r="B185" s="44" t="s">
        <v>500</v>
      </c>
      <c r="C185" s="45" t="s">
        <v>68</v>
      </c>
      <c r="D185" s="13">
        <v>0</v>
      </c>
      <c r="E185" s="13">
        <v>0</v>
      </c>
      <c r="F185" s="13">
        <v>0</v>
      </c>
      <c r="G185" s="13">
        <v>0</v>
      </c>
      <c r="H185" s="13">
        <v>0</v>
      </c>
      <c r="I185" s="13">
        <v>130</v>
      </c>
      <c r="J185" s="13">
        <v>0</v>
      </c>
      <c r="K185" s="13">
        <v>0</v>
      </c>
      <c r="L185" s="13">
        <v>0</v>
      </c>
      <c r="M185" s="13">
        <v>43092</v>
      </c>
      <c r="N185" s="13">
        <v>32935</v>
      </c>
      <c r="O185" s="52">
        <v>0</v>
      </c>
      <c r="P185" s="13">
        <v>28207</v>
      </c>
      <c r="Q185" s="13">
        <v>0</v>
      </c>
      <c r="R185" s="13">
        <v>9331</v>
      </c>
      <c r="S185" s="13">
        <v>39421</v>
      </c>
      <c r="T185" s="13">
        <v>19307</v>
      </c>
      <c r="U185" s="13">
        <v>144753</v>
      </c>
      <c r="V185" s="13">
        <v>0</v>
      </c>
      <c r="W185" s="27">
        <f t="shared" si="6"/>
        <v>317176</v>
      </c>
      <c r="X185" s="28">
        <f t="shared" si="7"/>
        <v>1.3935711128177595E-4</v>
      </c>
      <c r="Y185" s="9"/>
    </row>
    <row r="186" spans="1:25">
      <c r="A186" s="10" t="s">
        <v>615</v>
      </c>
      <c r="B186" s="44" t="s">
        <v>500</v>
      </c>
      <c r="C186" s="45" t="s">
        <v>53</v>
      </c>
      <c r="D186" s="13">
        <v>0</v>
      </c>
      <c r="E186" s="13">
        <v>0</v>
      </c>
      <c r="F186" s="13">
        <v>0</v>
      </c>
      <c r="G186" s="13">
        <v>0</v>
      </c>
      <c r="H186" s="13">
        <v>0</v>
      </c>
      <c r="I186" s="13">
        <v>0</v>
      </c>
      <c r="J186" s="13">
        <v>0</v>
      </c>
      <c r="K186" s="13">
        <v>2580</v>
      </c>
      <c r="L186" s="13">
        <v>14665</v>
      </c>
      <c r="M186" s="13">
        <v>19087</v>
      </c>
      <c r="N186" s="13">
        <v>21232</v>
      </c>
      <c r="O186" s="52">
        <v>16431</v>
      </c>
      <c r="P186" s="13">
        <v>33208</v>
      </c>
      <c r="Q186" s="13">
        <v>37147</v>
      </c>
      <c r="R186" s="13">
        <v>88215</v>
      </c>
      <c r="S186" s="13">
        <v>101664</v>
      </c>
      <c r="T186" s="13">
        <v>72300</v>
      </c>
      <c r="U186" s="13">
        <v>74789</v>
      </c>
      <c r="V186" s="13">
        <v>0</v>
      </c>
      <c r="W186" s="27">
        <f t="shared" si="6"/>
        <v>481318</v>
      </c>
      <c r="X186" s="28">
        <f t="shared" si="7"/>
        <v>2.1147591901001916E-4</v>
      </c>
      <c r="Y186" s="9"/>
    </row>
    <row r="187" spans="1:25">
      <c r="A187" s="10" t="s">
        <v>794</v>
      </c>
      <c r="B187" s="44" t="s">
        <v>500</v>
      </c>
      <c r="C187" s="45" t="s">
        <v>55</v>
      </c>
      <c r="D187" s="13">
        <v>0</v>
      </c>
      <c r="E187" s="13">
        <v>0</v>
      </c>
      <c r="F187" s="13">
        <v>0</v>
      </c>
      <c r="G187" s="13">
        <v>0</v>
      </c>
      <c r="H187" s="13">
        <v>0</v>
      </c>
      <c r="I187" s="13">
        <v>0</v>
      </c>
      <c r="J187" s="13">
        <v>0</v>
      </c>
      <c r="K187" s="13">
        <v>0</v>
      </c>
      <c r="L187" s="13">
        <v>0</v>
      </c>
      <c r="M187" s="13">
        <v>0</v>
      </c>
      <c r="N187" s="13">
        <v>0</v>
      </c>
      <c r="O187" s="52">
        <v>0</v>
      </c>
      <c r="P187" s="13">
        <v>0</v>
      </c>
      <c r="Q187" s="13">
        <v>0</v>
      </c>
      <c r="R187" s="13">
        <v>0</v>
      </c>
      <c r="S187" s="13">
        <v>0</v>
      </c>
      <c r="T187" s="13">
        <v>56668</v>
      </c>
      <c r="U187" s="13">
        <v>65899</v>
      </c>
      <c r="V187" s="13">
        <v>81254</v>
      </c>
      <c r="W187" s="27">
        <f t="shared" si="6"/>
        <v>203821</v>
      </c>
      <c r="X187" s="28">
        <f t="shared" si="7"/>
        <v>8.9552506427229226E-5</v>
      </c>
      <c r="Y187" s="9"/>
    </row>
    <row r="188" spans="1:25">
      <c r="A188" s="10" t="s">
        <v>838</v>
      </c>
      <c r="B188" s="44" t="s">
        <v>500</v>
      </c>
      <c r="C188" s="45" t="s">
        <v>30</v>
      </c>
      <c r="D188" s="13">
        <v>0</v>
      </c>
      <c r="E188" s="13">
        <v>0</v>
      </c>
      <c r="F188" s="13">
        <v>0</v>
      </c>
      <c r="G188" s="13">
        <v>0</v>
      </c>
      <c r="H188" s="13">
        <v>0</v>
      </c>
      <c r="I188" s="13">
        <v>0</v>
      </c>
      <c r="J188" s="13">
        <v>0</v>
      </c>
      <c r="K188" s="13">
        <v>0</v>
      </c>
      <c r="L188" s="13">
        <v>0</v>
      </c>
      <c r="M188" s="13">
        <v>0</v>
      </c>
      <c r="N188" s="13">
        <v>0</v>
      </c>
      <c r="O188" s="52">
        <v>0</v>
      </c>
      <c r="P188" s="13">
        <v>0</v>
      </c>
      <c r="Q188" s="13">
        <v>0</v>
      </c>
      <c r="R188" s="13">
        <v>0</v>
      </c>
      <c r="S188" s="13">
        <v>0</v>
      </c>
      <c r="T188" s="13">
        <v>0</v>
      </c>
      <c r="U188" s="13">
        <v>0</v>
      </c>
      <c r="V188" s="13">
        <v>12416</v>
      </c>
      <c r="W188" s="27">
        <f t="shared" si="6"/>
        <v>12416</v>
      </c>
      <c r="X188" s="28">
        <f t="shared" si="7"/>
        <v>5.4551980404397884E-6</v>
      </c>
      <c r="Y188" s="9"/>
    </row>
    <row r="189" spans="1:25">
      <c r="A189" s="10" t="s">
        <v>839</v>
      </c>
      <c r="B189" s="44" t="s">
        <v>500</v>
      </c>
      <c r="C189" s="45" t="s">
        <v>55</v>
      </c>
      <c r="D189" s="13">
        <v>0</v>
      </c>
      <c r="E189" s="13">
        <v>0</v>
      </c>
      <c r="F189" s="13">
        <v>0</v>
      </c>
      <c r="G189" s="13">
        <v>0</v>
      </c>
      <c r="H189" s="13">
        <v>0</v>
      </c>
      <c r="I189" s="13">
        <v>0</v>
      </c>
      <c r="J189" s="13">
        <v>0</v>
      </c>
      <c r="K189" s="13">
        <v>0</v>
      </c>
      <c r="L189" s="13">
        <v>0</v>
      </c>
      <c r="M189" s="13">
        <v>0</v>
      </c>
      <c r="N189" s="13">
        <v>0</v>
      </c>
      <c r="O189" s="52">
        <v>0</v>
      </c>
      <c r="P189" s="13">
        <v>0</v>
      </c>
      <c r="Q189" s="13">
        <v>0</v>
      </c>
      <c r="R189" s="13">
        <v>0</v>
      </c>
      <c r="S189" s="13">
        <v>0</v>
      </c>
      <c r="T189" s="13">
        <v>0</v>
      </c>
      <c r="U189" s="13">
        <v>0</v>
      </c>
      <c r="V189" s="13">
        <v>82543</v>
      </c>
      <c r="W189" s="27">
        <f t="shared" si="6"/>
        <v>82543</v>
      </c>
      <c r="X189" s="28">
        <f t="shared" si="7"/>
        <v>3.6266785748390901E-5</v>
      </c>
      <c r="Y189" s="9"/>
    </row>
    <row r="190" spans="1:25">
      <c r="A190" s="10" t="s">
        <v>727</v>
      </c>
      <c r="B190" s="44" t="s">
        <v>537</v>
      </c>
      <c r="C190" s="45" t="s">
        <v>62</v>
      </c>
      <c r="D190" s="13">
        <v>0</v>
      </c>
      <c r="E190" s="13">
        <v>0</v>
      </c>
      <c r="F190" s="13">
        <v>0</v>
      </c>
      <c r="G190" s="13">
        <v>0</v>
      </c>
      <c r="H190" s="13">
        <v>0</v>
      </c>
      <c r="I190" s="13">
        <v>0</v>
      </c>
      <c r="J190" s="13">
        <v>0</v>
      </c>
      <c r="K190" s="13">
        <v>0</v>
      </c>
      <c r="L190" s="13">
        <v>0</v>
      </c>
      <c r="M190" s="13">
        <v>0</v>
      </c>
      <c r="N190" s="13">
        <v>0</v>
      </c>
      <c r="O190" s="52">
        <v>195689</v>
      </c>
      <c r="P190" s="13">
        <v>0</v>
      </c>
      <c r="Q190" s="13">
        <v>0</v>
      </c>
      <c r="R190" s="13">
        <v>0</v>
      </c>
      <c r="S190" s="13">
        <v>0</v>
      </c>
      <c r="T190" s="13">
        <v>0</v>
      </c>
      <c r="U190" s="13">
        <v>0</v>
      </c>
      <c r="V190" s="13">
        <v>0</v>
      </c>
      <c r="W190" s="27">
        <f t="shared" si="6"/>
        <v>195689</v>
      </c>
      <c r="X190" s="28">
        <f t="shared" si="7"/>
        <v>8.5979562607572629E-5</v>
      </c>
      <c r="Y190" s="9"/>
    </row>
    <row r="191" spans="1:25">
      <c r="A191" s="10" t="s">
        <v>715</v>
      </c>
      <c r="B191" s="44" t="s">
        <v>537</v>
      </c>
      <c r="C191" s="45" t="s">
        <v>36</v>
      </c>
      <c r="D191" s="13">
        <v>0</v>
      </c>
      <c r="E191" s="13">
        <v>0</v>
      </c>
      <c r="F191" s="13">
        <v>0</v>
      </c>
      <c r="G191" s="13">
        <v>0</v>
      </c>
      <c r="H191" s="13">
        <v>0</v>
      </c>
      <c r="I191" s="13">
        <v>0</v>
      </c>
      <c r="J191" s="13">
        <v>0</v>
      </c>
      <c r="K191" s="13">
        <v>0</v>
      </c>
      <c r="L191" s="13">
        <v>0</v>
      </c>
      <c r="M191" s="13">
        <v>0</v>
      </c>
      <c r="N191" s="13">
        <v>44895</v>
      </c>
      <c r="O191" s="52">
        <v>0</v>
      </c>
      <c r="P191" s="13">
        <v>0</v>
      </c>
      <c r="Q191" s="13">
        <v>0</v>
      </c>
      <c r="R191" s="13">
        <v>0</v>
      </c>
      <c r="S191" s="13">
        <v>0</v>
      </c>
      <c r="T191" s="13">
        <v>0</v>
      </c>
      <c r="U191" s="13">
        <v>0</v>
      </c>
      <c r="V191" s="13">
        <v>0</v>
      </c>
      <c r="W191" s="27">
        <f t="shared" si="6"/>
        <v>44895</v>
      </c>
      <c r="X191" s="28">
        <f t="shared" si="7"/>
        <v>1.9725444267521285E-5</v>
      </c>
      <c r="Y191" s="9"/>
    </row>
    <row r="192" spans="1:25">
      <c r="A192" s="10" t="s">
        <v>728</v>
      </c>
      <c r="B192" s="44" t="s">
        <v>500</v>
      </c>
      <c r="C192" s="45" t="s">
        <v>52</v>
      </c>
      <c r="D192" s="13">
        <v>0</v>
      </c>
      <c r="E192" s="13">
        <v>0</v>
      </c>
      <c r="F192" s="13">
        <v>0</v>
      </c>
      <c r="G192" s="13">
        <v>0</v>
      </c>
      <c r="H192" s="13">
        <v>0</v>
      </c>
      <c r="I192" s="13">
        <v>0</v>
      </c>
      <c r="J192" s="13">
        <v>0</v>
      </c>
      <c r="K192" s="13">
        <v>0</v>
      </c>
      <c r="L192" s="13">
        <v>0</v>
      </c>
      <c r="M192" s="13">
        <v>0</v>
      </c>
      <c r="N192" s="13">
        <v>0</v>
      </c>
      <c r="O192" s="52">
        <v>523700</v>
      </c>
      <c r="P192" s="13">
        <v>0</v>
      </c>
      <c r="Q192" s="13">
        <v>0</v>
      </c>
      <c r="R192" s="13">
        <v>0</v>
      </c>
      <c r="S192" s="13">
        <v>0</v>
      </c>
      <c r="T192" s="13">
        <v>0</v>
      </c>
      <c r="U192" s="13">
        <v>0</v>
      </c>
      <c r="V192" s="13">
        <v>0</v>
      </c>
      <c r="W192" s="27">
        <f t="shared" si="6"/>
        <v>523700</v>
      </c>
      <c r="X192" s="28">
        <f t="shared" si="7"/>
        <v>2.3009723049116599E-4</v>
      </c>
      <c r="Y192" s="9"/>
    </row>
    <row r="193" spans="1:25">
      <c r="A193" s="10" t="s">
        <v>616</v>
      </c>
      <c r="B193" s="44" t="s">
        <v>500</v>
      </c>
      <c r="C193" s="45" t="s">
        <v>53</v>
      </c>
      <c r="D193" s="13">
        <v>0</v>
      </c>
      <c r="E193" s="13">
        <v>0</v>
      </c>
      <c r="F193" s="13">
        <v>116599</v>
      </c>
      <c r="G193" s="13">
        <v>164424</v>
      </c>
      <c r="H193" s="13">
        <v>494721</v>
      </c>
      <c r="I193" s="13">
        <v>201944</v>
      </c>
      <c r="J193" s="13">
        <v>113347</v>
      </c>
      <c r="K193" s="13">
        <v>92905</v>
      </c>
      <c r="L193" s="13">
        <v>78989</v>
      </c>
      <c r="M193" s="13">
        <v>76232</v>
      </c>
      <c r="N193" s="13">
        <v>148088</v>
      </c>
      <c r="O193" s="52">
        <v>114619</v>
      </c>
      <c r="P193" s="13">
        <v>50537</v>
      </c>
      <c r="Q193" s="13">
        <v>66078</v>
      </c>
      <c r="R193" s="13">
        <v>45795</v>
      </c>
      <c r="S193" s="13">
        <v>42695</v>
      </c>
      <c r="T193" s="13">
        <v>46413</v>
      </c>
      <c r="U193" s="13">
        <v>152907</v>
      </c>
      <c r="V193" s="13">
        <v>72116</v>
      </c>
      <c r="W193" s="27">
        <f t="shared" si="6"/>
        <v>2078409</v>
      </c>
      <c r="X193" s="28">
        <f t="shared" si="7"/>
        <v>9.1318723453869357E-4</v>
      </c>
      <c r="Y193" s="9"/>
    </row>
    <row r="194" spans="1:25">
      <c r="A194" s="10" t="s">
        <v>617</v>
      </c>
      <c r="B194" s="44" t="s">
        <v>500</v>
      </c>
      <c r="C194" s="45" t="s">
        <v>53</v>
      </c>
      <c r="D194" s="13">
        <v>0</v>
      </c>
      <c r="E194" s="13">
        <v>0</v>
      </c>
      <c r="F194" s="13">
        <v>8120</v>
      </c>
      <c r="G194" s="13">
        <v>57652</v>
      </c>
      <c r="H194" s="13">
        <v>61761</v>
      </c>
      <c r="I194" s="13">
        <v>86385</v>
      </c>
      <c r="J194" s="13">
        <v>97350</v>
      </c>
      <c r="K194" s="13">
        <v>79238</v>
      </c>
      <c r="L194" s="13">
        <v>74615</v>
      </c>
      <c r="M194" s="13">
        <v>67666</v>
      </c>
      <c r="N194" s="13">
        <v>55859</v>
      </c>
      <c r="O194" s="52">
        <v>59664</v>
      </c>
      <c r="P194" s="13">
        <v>76238</v>
      </c>
      <c r="Q194" s="13">
        <v>87626</v>
      </c>
      <c r="R194" s="13">
        <v>120529</v>
      </c>
      <c r="S194" s="13">
        <v>112845</v>
      </c>
      <c r="T194" s="13">
        <v>96302</v>
      </c>
      <c r="U194" s="13">
        <v>79599</v>
      </c>
      <c r="V194" s="13">
        <v>91077</v>
      </c>
      <c r="W194" s="27">
        <f t="shared" si="6"/>
        <v>1312526</v>
      </c>
      <c r="X194" s="28">
        <f t="shared" si="7"/>
        <v>5.7668244710263152E-4</v>
      </c>
      <c r="Y194" s="9"/>
    </row>
    <row r="195" spans="1:25">
      <c r="A195" s="10" t="s">
        <v>618</v>
      </c>
      <c r="B195" s="44" t="s">
        <v>500</v>
      </c>
      <c r="C195" s="45" t="s">
        <v>53</v>
      </c>
      <c r="D195" s="13">
        <v>0</v>
      </c>
      <c r="E195" s="13">
        <v>0</v>
      </c>
      <c r="F195" s="13">
        <v>0</v>
      </c>
      <c r="G195" s="13">
        <v>0</v>
      </c>
      <c r="H195" s="13">
        <v>48869</v>
      </c>
      <c r="I195" s="13">
        <v>163682</v>
      </c>
      <c r="J195" s="13">
        <v>171740</v>
      </c>
      <c r="K195" s="13">
        <v>237444</v>
      </c>
      <c r="L195" s="13">
        <v>185459</v>
      </c>
      <c r="M195" s="13">
        <v>197762</v>
      </c>
      <c r="N195" s="13">
        <v>196480</v>
      </c>
      <c r="O195" s="52">
        <v>228176</v>
      </c>
      <c r="P195" s="13">
        <v>214989</v>
      </c>
      <c r="Q195" s="13">
        <v>215092</v>
      </c>
      <c r="R195" s="13">
        <v>306175</v>
      </c>
      <c r="S195" s="13">
        <v>304650</v>
      </c>
      <c r="T195" s="13">
        <v>258813</v>
      </c>
      <c r="U195" s="13">
        <v>132058</v>
      </c>
      <c r="V195" s="13">
        <v>286235</v>
      </c>
      <c r="W195" s="27">
        <f t="shared" si="6"/>
        <v>3147624</v>
      </c>
      <c r="X195" s="28">
        <f t="shared" si="7"/>
        <v>1.3829665171424975E-3</v>
      </c>
      <c r="Y195" s="9"/>
    </row>
    <row r="196" spans="1:25">
      <c r="A196" s="10" t="s">
        <v>764</v>
      </c>
      <c r="B196" s="44" t="s">
        <v>500</v>
      </c>
      <c r="C196" s="45" t="s">
        <v>43</v>
      </c>
      <c r="D196" s="13">
        <v>0</v>
      </c>
      <c r="E196" s="13">
        <v>0</v>
      </c>
      <c r="F196" s="13">
        <v>0</v>
      </c>
      <c r="G196" s="13">
        <v>0</v>
      </c>
      <c r="H196" s="13">
        <v>0</v>
      </c>
      <c r="I196" s="13">
        <v>0</v>
      </c>
      <c r="J196" s="13">
        <v>0</v>
      </c>
      <c r="K196" s="13">
        <v>0</v>
      </c>
      <c r="L196" s="13">
        <v>0</v>
      </c>
      <c r="M196" s="13">
        <v>0</v>
      </c>
      <c r="N196" s="13">
        <v>0</v>
      </c>
      <c r="O196" s="52">
        <v>0</v>
      </c>
      <c r="P196" s="13">
        <v>0</v>
      </c>
      <c r="Q196" s="13">
        <v>0</v>
      </c>
      <c r="R196" s="13">
        <v>29980</v>
      </c>
      <c r="S196" s="13">
        <v>10000</v>
      </c>
      <c r="T196" s="13">
        <v>10000</v>
      </c>
      <c r="U196" s="13">
        <v>6484</v>
      </c>
      <c r="V196" s="13">
        <v>0</v>
      </c>
      <c r="W196" s="27">
        <f t="shared" si="6"/>
        <v>56464</v>
      </c>
      <c r="X196" s="28">
        <f t="shared" si="7"/>
        <v>2.4808497274113418E-5</v>
      </c>
      <c r="Y196" s="9"/>
    </row>
    <row r="197" spans="1:25">
      <c r="A197" s="10" t="s">
        <v>619</v>
      </c>
      <c r="B197" s="44" t="s">
        <v>500</v>
      </c>
      <c r="C197" s="45" t="s">
        <v>9</v>
      </c>
      <c r="D197" s="13">
        <v>0</v>
      </c>
      <c r="E197" s="13">
        <v>0</v>
      </c>
      <c r="F197" s="13">
        <v>0</v>
      </c>
      <c r="G197" s="13">
        <v>0</v>
      </c>
      <c r="H197" s="13">
        <v>0</v>
      </c>
      <c r="I197" s="13">
        <v>0</v>
      </c>
      <c r="J197" s="13">
        <v>0</v>
      </c>
      <c r="K197" s="13">
        <v>0</v>
      </c>
      <c r="L197" s="13">
        <v>0</v>
      </c>
      <c r="M197" s="13">
        <v>66080</v>
      </c>
      <c r="N197" s="13">
        <v>85707</v>
      </c>
      <c r="O197" s="52">
        <v>145172</v>
      </c>
      <c r="P197" s="13">
        <v>97320</v>
      </c>
      <c r="Q197" s="13">
        <v>104652</v>
      </c>
      <c r="R197" s="13">
        <v>143993</v>
      </c>
      <c r="S197" s="13">
        <v>182487</v>
      </c>
      <c r="T197" s="13">
        <v>183561</v>
      </c>
      <c r="U197" s="13">
        <v>221028</v>
      </c>
      <c r="V197" s="13">
        <v>301675</v>
      </c>
      <c r="W197" s="27">
        <f t="shared" si="6"/>
        <v>1531675</v>
      </c>
      <c r="X197" s="28">
        <f t="shared" si="7"/>
        <v>6.7296959234782643E-4</v>
      </c>
      <c r="Y197" s="9"/>
    </row>
    <row r="198" spans="1:25">
      <c r="A198" s="10" t="s">
        <v>620</v>
      </c>
      <c r="B198" s="44" t="s">
        <v>500</v>
      </c>
      <c r="C198" s="45" t="s">
        <v>37</v>
      </c>
      <c r="D198" s="13">
        <v>0</v>
      </c>
      <c r="E198" s="13">
        <v>0</v>
      </c>
      <c r="F198" s="13">
        <v>701</v>
      </c>
      <c r="G198" s="13">
        <v>0</v>
      </c>
      <c r="H198" s="13">
        <v>0</v>
      </c>
      <c r="I198" s="13">
        <v>0</v>
      </c>
      <c r="J198" s="13">
        <v>0</v>
      </c>
      <c r="K198" s="13">
        <v>0</v>
      </c>
      <c r="L198" s="13">
        <v>0</v>
      </c>
      <c r="M198" s="13">
        <v>0</v>
      </c>
      <c r="N198" s="13">
        <v>0</v>
      </c>
      <c r="O198" s="52">
        <v>0</v>
      </c>
      <c r="P198" s="13">
        <v>0</v>
      </c>
      <c r="Q198" s="13">
        <v>0</v>
      </c>
      <c r="R198" s="13">
        <v>0</v>
      </c>
      <c r="S198" s="13">
        <v>0</v>
      </c>
      <c r="T198" s="13">
        <v>0</v>
      </c>
      <c r="U198" s="13">
        <v>0</v>
      </c>
      <c r="V198" s="13">
        <v>0</v>
      </c>
      <c r="W198" s="27">
        <f t="shared" si="6"/>
        <v>701</v>
      </c>
      <c r="X198" s="28">
        <f t="shared" si="7"/>
        <v>3.0799724761181473E-7</v>
      </c>
      <c r="Y198" s="9"/>
    </row>
    <row r="199" spans="1:25">
      <c r="A199" s="10" t="s">
        <v>779</v>
      </c>
      <c r="B199" s="44" t="s">
        <v>500</v>
      </c>
      <c r="C199" s="45" t="s">
        <v>19</v>
      </c>
      <c r="D199" s="13">
        <v>0</v>
      </c>
      <c r="E199" s="13">
        <v>0</v>
      </c>
      <c r="F199" s="13">
        <v>0</v>
      </c>
      <c r="G199" s="13">
        <v>0</v>
      </c>
      <c r="H199" s="13">
        <v>0</v>
      </c>
      <c r="I199" s="13">
        <v>0</v>
      </c>
      <c r="J199" s="13">
        <v>0</v>
      </c>
      <c r="K199" s="13">
        <v>0</v>
      </c>
      <c r="L199" s="13">
        <v>0</v>
      </c>
      <c r="M199" s="13">
        <v>0</v>
      </c>
      <c r="N199" s="13">
        <v>0</v>
      </c>
      <c r="O199" s="52">
        <v>0</v>
      </c>
      <c r="P199" s="13">
        <v>0</v>
      </c>
      <c r="Q199" s="13">
        <v>0</v>
      </c>
      <c r="R199" s="13">
        <v>0</v>
      </c>
      <c r="S199" s="13">
        <v>131063</v>
      </c>
      <c r="T199" s="13">
        <v>0</v>
      </c>
      <c r="U199" s="13">
        <v>0</v>
      </c>
      <c r="V199" s="13">
        <v>0</v>
      </c>
      <c r="W199" s="27">
        <f t="shared" si="6"/>
        <v>131063</v>
      </c>
      <c r="X199" s="28">
        <f t="shared" si="7"/>
        <v>5.758494046183634E-5</v>
      </c>
      <c r="Y199" s="9"/>
    </row>
    <row r="200" spans="1:25">
      <c r="A200" s="10" t="s">
        <v>621</v>
      </c>
      <c r="B200" s="44" t="s">
        <v>500</v>
      </c>
      <c r="C200" s="45" t="s">
        <v>45</v>
      </c>
      <c r="D200" s="13">
        <v>0</v>
      </c>
      <c r="E200" s="13">
        <v>0</v>
      </c>
      <c r="F200" s="13">
        <v>0</v>
      </c>
      <c r="G200" s="13">
        <v>0</v>
      </c>
      <c r="H200" s="13">
        <v>0</v>
      </c>
      <c r="I200" s="13">
        <v>0</v>
      </c>
      <c r="J200" s="13">
        <v>0</v>
      </c>
      <c r="K200" s="13">
        <v>530939</v>
      </c>
      <c r="L200" s="13">
        <v>605575</v>
      </c>
      <c r="M200" s="13">
        <v>673215</v>
      </c>
      <c r="N200" s="13">
        <v>682745</v>
      </c>
      <c r="O200" s="52">
        <v>774077</v>
      </c>
      <c r="P200" s="13">
        <v>989521</v>
      </c>
      <c r="Q200" s="13">
        <v>1024544</v>
      </c>
      <c r="R200" s="13">
        <v>1019887</v>
      </c>
      <c r="S200" s="13">
        <v>1249349</v>
      </c>
      <c r="T200" s="13">
        <v>561910</v>
      </c>
      <c r="U200" s="13">
        <v>740479</v>
      </c>
      <c r="V200" s="13">
        <v>827699</v>
      </c>
      <c r="W200" s="27">
        <f t="shared" si="6"/>
        <v>9679940</v>
      </c>
      <c r="X200" s="28">
        <f t="shared" si="7"/>
        <v>4.2530597390121397E-3</v>
      </c>
      <c r="Y200" s="9"/>
    </row>
    <row r="201" spans="1:25">
      <c r="A201" s="10" t="s">
        <v>622</v>
      </c>
      <c r="B201" s="44" t="s">
        <v>500</v>
      </c>
      <c r="C201" s="45" t="s">
        <v>30</v>
      </c>
      <c r="D201" s="13">
        <v>0</v>
      </c>
      <c r="E201" s="13">
        <v>0</v>
      </c>
      <c r="F201" s="13">
        <v>0</v>
      </c>
      <c r="G201" s="13">
        <v>11948</v>
      </c>
      <c r="H201" s="13">
        <v>12524</v>
      </c>
      <c r="I201" s="13">
        <v>10611</v>
      </c>
      <c r="J201" s="13">
        <v>15712</v>
      </c>
      <c r="K201" s="13">
        <v>11807</v>
      </c>
      <c r="L201" s="13">
        <v>14725</v>
      </c>
      <c r="M201" s="13">
        <v>11503</v>
      </c>
      <c r="N201" s="13">
        <v>17029</v>
      </c>
      <c r="O201" s="52">
        <v>19564</v>
      </c>
      <c r="P201" s="13">
        <v>24571</v>
      </c>
      <c r="Q201" s="13">
        <v>19683</v>
      </c>
      <c r="R201" s="13">
        <v>19809</v>
      </c>
      <c r="S201" s="13">
        <v>17558</v>
      </c>
      <c r="T201" s="13">
        <v>0</v>
      </c>
      <c r="U201" s="13">
        <v>0</v>
      </c>
      <c r="V201" s="13">
        <v>0</v>
      </c>
      <c r="W201" s="27">
        <f t="shared" si="6"/>
        <v>207044</v>
      </c>
      <c r="X201" s="28">
        <f t="shared" si="7"/>
        <v>9.0968590776805379E-5</v>
      </c>
      <c r="Y201" s="9"/>
    </row>
    <row r="202" spans="1:25">
      <c r="A202" s="46" t="s">
        <v>623</v>
      </c>
      <c r="B202" s="47" t="s">
        <v>500</v>
      </c>
      <c r="C202" s="48" t="s">
        <v>8</v>
      </c>
      <c r="D202" s="13">
        <v>0</v>
      </c>
      <c r="E202" s="13">
        <v>64</v>
      </c>
      <c r="F202" s="13">
        <v>1505</v>
      </c>
      <c r="G202" s="13">
        <v>2377</v>
      </c>
      <c r="H202" s="13">
        <v>0</v>
      </c>
      <c r="I202" s="13">
        <v>0</v>
      </c>
      <c r="J202" s="13">
        <v>0</v>
      </c>
      <c r="K202" s="13">
        <v>0</v>
      </c>
      <c r="L202" s="13">
        <v>0</v>
      </c>
      <c r="M202" s="13">
        <v>0</v>
      </c>
      <c r="N202" s="13">
        <v>0</v>
      </c>
      <c r="O202" s="52">
        <v>0</v>
      </c>
      <c r="P202" s="13">
        <v>0</v>
      </c>
      <c r="Q202" s="13">
        <v>0</v>
      </c>
      <c r="R202" s="13">
        <v>0</v>
      </c>
      <c r="S202" s="13">
        <v>0</v>
      </c>
      <c r="T202" s="13">
        <v>0</v>
      </c>
      <c r="U202" s="13">
        <v>0</v>
      </c>
      <c r="V202" s="13">
        <v>0</v>
      </c>
      <c r="W202" s="27">
        <f t="shared" si="6"/>
        <v>3946</v>
      </c>
      <c r="X202" s="28">
        <f t="shared" si="7"/>
        <v>1.7337477019632253E-6</v>
      </c>
      <c r="Y202" s="9"/>
    </row>
    <row r="203" spans="1:25">
      <c r="A203" s="10" t="s">
        <v>624</v>
      </c>
      <c r="B203" s="44" t="s">
        <v>500</v>
      </c>
      <c r="C203" s="45" t="s">
        <v>30</v>
      </c>
      <c r="D203" s="13">
        <v>145127</v>
      </c>
      <c r="E203" s="13">
        <v>151548</v>
      </c>
      <c r="F203" s="13">
        <v>142333</v>
      </c>
      <c r="G203" s="13">
        <v>218364</v>
      </c>
      <c r="H203" s="13">
        <v>149663</v>
      </c>
      <c r="I203" s="13">
        <v>125442</v>
      </c>
      <c r="J203" s="13">
        <v>159413</v>
      </c>
      <c r="K203" s="13">
        <v>161878</v>
      </c>
      <c r="L203" s="13">
        <v>0</v>
      </c>
      <c r="M203" s="13">
        <v>148980</v>
      </c>
      <c r="N203" s="13">
        <v>122336</v>
      </c>
      <c r="O203" s="52">
        <v>123290</v>
      </c>
      <c r="P203" s="13">
        <v>0</v>
      </c>
      <c r="Q203" s="13">
        <v>146864</v>
      </c>
      <c r="R203" s="13">
        <v>158409</v>
      </c>
      <c r="S203" s="13">
        <v>144885</v>
      </c>
      <c r="T203" s="13">
        <v>0</v>
      </c>
      <c r="U203" s="13">
        <v>0</v>
      </c>
      <c r="V203" s="13">
        <v>145584</v>
      </c>
      <c r="W203" s="27">
        <f t="shared" si="6"/>
        <v>2244116</v>
      </c>
      <c r="X203" s="28">
        <f t="shared" si="7"/>
        <v>9.8599365381117719E-4</v>
      </c>
      <c r="Y203" s="9"/>
    </row>
    <row r="204" spans="1:25">
      <c r="A204" s="10" t="s">
        <v>625</v>
      </c>
      <c r="B204" s="44" t="s">
        <v>500</v>
      </c>
      <c r="C204" s="45" t="s">
        <v>30</v>
      </c>
      <c r="D204" s="13">
        <v>57188</v>
      </c>
      <c r="E204" s="13">
        <v>1765600</v>
      </c>
      <c r="F204" s="13">
        <v>59013</v>
      </c>
      <c r="G204" s="13">
        <v>73511</v>
      </c>
      <c r="H204" s="13">
        <v>49731</v>
      </c>
      <c r="I204" s="13">
        <v>93924</v>
      </c>
      <c r="J204" s="13">
        <v>81819</v>
      </c>
      <c r="K204" s="13">
        <v>95586</v>
      </c>
      <c r="L204" s="13">
        <v>0</v>
      </c>
      <c r="M204" s="13">
        <v>0</v>
      </c>
      <c r="N204" s="13">
        <v>111018</v>
      </c>
      <c r="O204" s="52">
        <v>90778</v>
      </c>
      <c r="P204" s="13">
        <v>214545</v>
      </c>
      <c r="Q204" s="13">
        <v>89343</v>
      </c>
      <c r="R204" s="13">
        <v>106435</v>
      </c>
      <c r="S204" s="13">
        <v>88630</v>
      </c>
      <c r="T204" s="13">
        <v>0</v>
      </c>
      <c r="U204" s="13">
        <v>0</v>
      </c>
      <c r="V204" s="13">
        <v>0</v>
      </c>
      <c r="W204" s="27">
        <f t="shared" si="6"/>
        <v>2977121</v>
      </c>
      <c r="X204" s="28">
        <f t="shared" si="7"/>
        <v>1.3080528870290063E-3</v>
      </c>
      <c r="Y204" s="9"/>
    </row>
    <row r="205" spans="1:25">
      <c r="A205" s="10" t="s">
        <v>626</v>
      </c>
      <c r="B205" s="44" t="s">
        <v>500</v>
      </c>
      <c r="C205" s="45" t="s">
        <v>30</v>
      </c>
      <c r="D205" s="13">
        <v>0</v>
      </c>
      <c r="E205" s="13">
        <v>0</v>
      </c>
      <c r="F205" s="13">
        <v>0</v>
      </c>
      <c r="G205" s="13">
        <v>0</v>
      </c>
      <c r="H205" s="13">
        <v>0</v>
      </c>
      <c r="I205" s="13">
        <v>53</v>
      </c>
      <c r="J205" s="13">
        <v>76312</v>
      </c>
      <c r="K205" s="13">
        <v>129959</v>
      </c>
      <c r="L205" s="13">
        <v>0</v>
      </c>
      <c r="M205" s="13">
        <v>133773</v>
      </c>
      <c r="N205" s="13">
        <v>144298</v>
      </c>
      <c r="O205" s="52">
        <v>162914</v>
      </c>
      <c r="P205" s="13">
        <v>134541</v>
      </c>
      <c r="Q205" s="13">
        <v>179153</v>
      </c>
      <c r="R205" s="13">
        <v>213090</v>
      </c>
      <c r="S205" s="13">
        <v>195793</v>
      </c>
      <c r="T205" s="13">
        <v>205718</v>
      </c>
      <c r="U205" s="13">
        <v>344556</v>
      </c>
      <c r="V205" s="13">
        <v>280389</v>
      </c>
      <c r="W205" s="27">
        <f t="shared" si="6"/>
        <v>2200549</v>
      </c>
      <c r="X205" s="28">
        <f t="shared" si="7"/>
        <v>9.6685169077736274E-4</v>
      </c>
      <c r="Y205" s="9"/>
    </row>
    <row r="206" spans="1:25">
      <c r="A206" s="10" t="s">
        <v>817</v>
      </c>
      <c r="B206" s="44" t="s">
        <v>500</v>
      </c>
      <c r="C206" s="45" t="s">
        <v>30</v>
      </c>
      <c r="D206" s="13">
        <v>0</v>
      </c>
      <c r="E206" s="13">
        <v>0</v>
      </c>
      <c r="F206" s="13">
        <v>0</v>
      </c>
      <c r="G206" s="13">
        <v>0</v>
      </c>
      <c r="H206" s="13">
        <v>0</v>
      </c>
      <c r="I206" s="13">
        <v>0</v>
      </c>
      <c r="J206" s="13">
        <v>0</v>
      </c>
      <c r="K206" s="13">
        <v>0</v>
      </c>
      <c r="L206" s="13">
        <v>0</v>
      </c>
      <c r="M206" s="13">
        <v>0</v>
      </c>
      <c r="N206" s="13">
        <v>0</v>
      </c>
      <c r="O206" s="52">
        <v>0</v>
      </c>
      <c r="P206" s="13">
        <v>0</v>
      </c>
      <c r="Q206" s="13">
        <v>0</v>
      </c>
      <c r="R206" s="13">
        <v>0</v>
      </c>
      <c r="S206" s="13">
        <v>0</v>
      </c>
      <c r="T206" s="13">
        <v>0</v>
      </c>
      <c r="U206" s="13">
        <v>65451</v>
      </c>
      <c r="V206" s="13">
        <v>87690</v>
      </c>
      <c r="W206" s="27">
        <f t="shared" si="6"/>
        <v>153141</v>
      </c>
      <c r="X206" s="28">
        <f t="shared" si="7"/>
        <v>6.7285315972212442E-5</v>
      </c>
      <c r="Y206" s="9"/>
    </row>
    <row r="207" spans="1:25">
      <c r="A207" s="10" t="s">
        <v>627</v>
      </c>
      <c r="B207" s="44" t="s">
        <v>500</v>
      </c>
      <c r="C207" s="45" t="s">
        <v>30</v>
      </c>
      <c r="D207" s="13">
        <v>5663</v>
      </c>
      <c r="E207" s="13">
        <v>17980</v>
      </c>
      <c r="F207" s="13">
        <v>24066</v>
      </c>
      <c r="G207" s="13">
        <v>12938</v>
      </c>
      <c r="H207" s="13">
        <v>11198</v>
      </c>
      <c r="I207" s="13">
        <v>11235</v>
      </c>
      <c r="J207" s="13">
        <v>18884</v>
      </c>
      <c r="K207" s="13">
        <v>9041</v>
      </c>
      <c r="L207" s="13">
        <v>18815</v>
      </c>
      <c r="M207" s="13">
        <v>11582</v>
      </c>
      <c r="N207" s="13">
        <v>11819</v>
      </c>
      <c r="O207" s="52">
        <v>15148</v>
      </c>
      <c r="P207" s="13">
        <v>57681</v>
      </c>
      <c r="Q207" s="13">
        <v>11697</v>
      </c>
      <c r="R207" s="13">
        <v>8127</v>
      </c>
      <c r="S207" s="13">
        <v>11879</v>
      </c>
      <c r="T207" s="13">
        <v>16047</v>
      </c>
      <c r="U207" s="13">
        <v>36178</v>
      </c>
      <c r="V207" s="13">
        <v>26178</v>
      </c>
      <c r="W207" s="27">
        <f t="shared" si="6"/>
        <v>336156</v>
      </c>
      <c r="X207" s="28">
        <f t="shared" si="7"/>
        <v>1.4769632349243537E-4</v>
      </c>
      <c r="Y207" s="9"/>
    </row>
    <row r="208" spans="1:25">
      <c r="A208" s="10" t="s">
        <v>628</v>
      </c>
      <c r="B208" s="44" t="s">
        <v>500</v>
      </c>
      <c r="C208" s="45" t="s">
        <v>30</v>
      </c>
      <c r="D208" s="13">
        <v>0</v>
      </c>
      <c r="E208" s="13">
        <v>9164</v>
      </c>
      <c r="F208" s="13">
        <v>2490</v>
      </c>
      <c r="G208" s="13">
        <v>0</v>
      </c>
      <c r="H208" s="13">
        <v>4852</v>
      </c>
      <c r="I208" s="13">
        <v>8947</v>
      </c>
      <c r="J208" s="13">
        <v>13333</v>
      </c>
      <c r="K208" s="13">
        <v>13257</v>
      </c>
      <c r="L208" s="13">
        <v>22037</v>
      </c>
      <c r="M208" s="13">
        <v>20023</v>
      </c>
      <c r="N208" s="13">
        <v>25783</v>
      </c>
      <c r="O208" s="52">
        <v>21019</v>
      </c>
      <c r="P208" s="13">
        <v>30102</v>
      </c>
      <c r="Q208" s="13">
        <v>33744</v>
      </c>
      <c r="R208" s="13">
        <v>30453</v>
      </c>
      <c r="S208" s="13">
        <v>13757</v>
      </c>
      <c r="T208" s="13">
        <v>131849</v>
      </c>
      <c r="U208" s="13">
        <v>67835</v>
      </c>
      <c r="V208" s="13">
        <v>73889</v>
      </c>
      <c r="W208" s="27">
        <f t="shared" si="6"/>
        <v>522534</v>
      </c>
      <c r="X208" s="28">
        <f t="shared" si="7"/>
        <v>2.2958492693807701E-4</v>
      </c>
      <c r="Y208" s="9"/>
    </row>
    <row r="209" spans="1:25">
      <c r="A209" s="10" t="s">
        <v>818</v>
      </c>
      <c r="B209" s="44" t="s">
        <v>500</v>
      </c>
      <c r="C209" s="45" t="s">
        <v>42</v>
      </c>
      <c r="D209" s="13">
        <v>0</v>
      </c>
      <c r="E209" s="13">
        <v>0</v>
      </c>
      <c r="F209" s="13">
        <v>0</v>
      </c>
      <c r="G209" s="13">
        <v>0</v>
      </c>
      <c r="H209" s="13">
        <v>0</v>
      </c>
      <c r="I209" s="13">
        <v>0</v>
      </c>
      <c r="J209" s="13">
        <v>0</v>
      </c>
      <c r="K209" s="13">
        <v>0</v>
      </c>
      <c r="L209" s="13">
        <v>0</v>
      </c>
      <c r="M209" s="13">
        <v>0</v>
      </c>
      <c r="N209" s="13">
        <v>0</v>
      </c>
      <c r="O209" s="52">
        <v>0</v>
      </c>
      <c r="P209" s="13">
        <v>0</v>
      </c>
      <c r="Q209" s="13">
        <v>0</v>
      </c>
      <c r="R209" s="13">
        <v>0</v>
      </c>
      <c r="S209" s="13">
        <v>0</v>
      </c>
      <c r="T209" s="13">
        <v>0</v>
      </c>
      <c r="U209" s="13">
        <v>5000</v>
      </c>
      <c r="V209" s="13">
        <v>36166</v>
      </c>
      <c r="W209" s="27">
        <f t="shared" si="6"/>
        <v>41166</v>
      </c>
      <c r="X209" s="28">
        <f t="shared" si="7"/>
        <v>1.8087039508114074E-5</v>
      </c>
      <c r="Y209" s="9"/>
    </row>
    <row r="210" spans="1:25">
      <c r="A210" s="10" t="s">
        <v>629</v>
      </c>
      <c r="B210" s="44" t="s">
        <v>500</v>
      </c>
      <c r="C210" s="45" t="s">
        <v>37</v>
      </c>
      <c r="D210" s="13">
        <v>0</v>
      </c>
      <c r="E210" s="13">
        <v>0</v>
      </c>
      <c r="F210" s="13">
        <v>0</v>
      </c>
      <c r="G210" s="13">
        <v>0</v>
      </c>
      <c r="H210" s="13">
        <v>0</v>
      </c>
      <c r="I210" s="13">
        <v>0</v>
      </c>
      <c r="J210" s="13">
        <v>0</v>
      </c>
      <c r="K210" s="13">
        <v>0</v>
      </c>
      <c r="L210" s="13">
        <v>0</v>
      </c>
      <c r="M210" s="13">
        <v>9763</v>
      </c>
      <c r="N210" s="13">
        <v>12774</v>
      </c>
      <c r="O210" s="52">
        <v>5188</v>
      </c>
      <c r="P210" s="13">
        <v>9731</v>
      </c>
      <c r="Q210" s="13">
        <v>8470</v>
      </c>
      <c r="R210" s="13">
        <v>5472</v>
      </c>
      <c r="S210" s="13">
        <v>1089</v>
      </c>
      <c r="T210" s="13">
        <v>1600</v>
      </c>
      <c r="U210" s="13">
        <v>5404</v>
      </c>
      <c r="V210" s="13">
        <v>21681</v>
      </c>
      <c r="W210" s="27">
        <f t="shared" si="6"/>
        <v>81172</v>
      </c>
      <c r="X210" s="28">
        <f t="shared" si="7"/>
        <v>3.5664411673532418E-5</v>
      </c>
      <c r="Y210" s="9"/>
    </row>
    <row r="211" spans="1:25">
      <c r="A211" s="10" t="s">
        <v>630</v>
      </c>
      <c r="B211" s="44" t="s">
        <v>500</v>
      </c>
      <c r="C211" s="45" t="s">
        <v>6</v>
      </c>
      <c r="D211" s="13">
        <v>12088</v>
      </c>
      <c r="E211" s="13">
        <v>206551</v>
      </c>
      <c r="F211" s="13">
        <v>195385</v>
      </c>
      <c r="G211" s="13">
        <v>150671</v>
      </c>
      <c r="H211" s="13">
        <v>124100</v>
      </c>
      <c r="I211" s="13">
        <v>141118</v>
      </c>
      <c r="J211" s="13">
        <v>175187</v>
      </c>
      <c r="K211" s="13">
        <v>152926</v>
      </c>
      <c r="L211" s="13">
        <v>159090</v>
      </c>
      <c r="M211" s="13">
        <v>184701</v>
      </c>
      <c r="N211" s="13">
        <v>173961</v>
      </c>
      <c r="O211" s="52">
        <v>168596</v>
      </c>
      <c r="P211" s="13">
        <v>168286</v>
      </c>
      <c r="Q211" s="13">
        <v>179088</v>
      </c>
      <c r="R211" s="13">
        <v>186916</v>
      </c>
      <c r="S211" s="13">
        <v>138719</v>
      </c>
      <c r="T211" s="13">
        <v>207249</v>
      </c>
      <c r="U211" s="13">
        <v>128289</v>
      </c>
      <c r="V211" s="13">
        <v>169747</v>
      </c>
      <c r="W211" s="27">
        <f t="shared" si="6"/>
        <v>3022668</v>
      </c>
      <c r="X211" s="28">
        <f t="shared" si="7"/>
        <v>1.3280647994925946E-3</v>
      </c>
      <c r="Y211" s="9"/>
    </row>
    <row r="212" spans="1:25">
      <c r="A212" s="10" t="s">
        <v>716</v>
      </c>
      <c r="B212" s="44" t="s">
        <v>500</v>
      </c>
      <c r="C212" s="45" t="s">
        <v>13</v>
      </c>
      <c r="D212" s="13">
        <v>0</v>
      </c>
      <c r="E212" s="13">
        <v>0</v>
      </c>
      <c r="F212" s="13">
        <v>0</v>
      </c>
      <c r="G212" s="13">
        <v>0</v>
      </c>
      <c r="H212" s="13">
        <v>0</v>
      </c>
      <c r="I212" s="13">
        <v>0</v>
      </c>
      <c r="J212" s="13">
        <v>0</v>
      </c>
      <c r="K212" s="13">
        <v>0</v>
      </c>
      <c r="L212" s="13">
        <v>0</v>
      </c>
      <c r="M212" s="13">
        <v>0</v>
      </c>
      <c r="N212" s="13">
        <v>174709</v>
      </c>
      <c r="O212" s="52">
        <v>189354</v>
      </c>
      <c r="P212" s="13">
        <v>223175</v>
      </c>
      <c r="Q212" s="13">
        <v>240229</v>
      </c>
      <c r="R212" s="13">
        <v>227203</v>
      </c>
      <c r="S212" s="13">
        <v>218590</v>
      </c>
      <c r="T212" s="13">
        <v>33739</v>
      </c>
      <c r="U212" s="13">
        <v>1356819</v>
      </c>
      <c r="V212" s="13">
        <v>1251555</v>
      </c>
      <c r="W212" s="27">
        <f t="shared" si="6"/>
        <v>3915373</v>
      </c>
      <c r="X212" s="28">
        <f t="shared" si="7"/>
        <v>1.7202911660108614E-3</v>
      </c>
      <c r="Y212" s="9"/>
    </row>
    <row r="213" spans="1:25">
      <c r="A213" s="10" t="s">
        <v>631</v>
      </c>
      <c r="B213" s="44" t="s">
        <v>500</v>
      </c>
      <c r="C213" s="45" t="s">
        <v>38</v>
      </c>
      <c r="D213" s="13">
        <v>0</v>
      </c>
      <c r="E213" s="13">
        <v>0</v>
      </c>
      <c r="F213" s="13">
        <v>12341</v>
      </c>
      <c r="G213" s="13">
        <v>225966</v>
      </c>
      <c r="H213" s="13">
        <v>199031</v>
      </c>
      <c r="I213" s="13">
        <v>140549</v>
      </c>
      <c r="J213" s="13">
        <v>218657</v>
      </c>
      <c r="K213" s="13">
        <v>200710</v>
      </c>
      <c r="L213" s="13">
        <v>237468</v>
      </c>
      <c r="M213" s="13">
        <v>241670</v>
      </c>
      <c r="N213" s="13">
        <v>243644</v>
      </c>
      <c r="O213" s="52">
        <v>220990</v>
      </c>
      <c r="P213" s="13">
        <v>236036</v>
      </c>
      <c r="Q213" s="13">
        <v>274062</v>
      </c>
      <c r="R213" s="13">
        <v>272377</v>
      </c>
      <c r="S213" s="13">
        <v>283922</v>
      </c>
      <c r="T213" s="13">
        <v>273036</v>
      </c>
      <c r="U213" s="13">
        <v>333516</v>
      </c>
      <c r="V213" s="13">
        <v>334427</v>
      </c>
      <c r="W213" s="27">
        <f t="shared" si="6"/>
        <v>3948402</v>
      </c>
      <c r="X213" s="28">
        <f t="shared" si="7"/>
        <v>1.7348030648573244E-3</v>
      </c>
      <c r="Y213" s="9"/>
    </row>
    <row r="214" spans="1:25">
      <c r="A214" s="10" t="s">
        <v>632</v>
      </c>
      <c r="B214" s="44" t="s">
        <v>500</v>
      </c>
      <c r="C214" s="45" t="s">
        <v>8</v>
      </c>
      <c r="D214" s="13">
        <v>181510</v>
      </c>
      <c r="E214" s="13">
        <v>230618</v>
      </c>
      <c r="F214" s="13">
        <v>257749</v>
      </c>
      <c r="G214" s="13">
        <v>276606</v>
      </c>
      <c r="H214" s="13">
        <v>266678</v>
      </c>
      <c r="I214" s="13">
        <v>248888</v>
      </c>
      <c r="J214" s="13">
        <v>263311</v>
      </c>
      <c r="K214" s="13">
        <v>292140</v>
      </c>
      <c r="L214" s="13">
        <v>279238</v>
      </c>
      <c r="M214" s="13">
        <v>295310</v>
      </c>
      <c r="N214" s="13">
        <v>291101</v>
      </c>
      <c r="O214" s="52">
        <v>273279</v>
      </c>
      <c r="P214" s="13">
        <v>342272</v>
      </c>
      <c r="Q214" s="13">
        <v>269440</v>
      </c>
      <c r="R214" s="13">
        <v>340558</v>
      </c>
      <c r="S214" s="13">
        <v>285131</v>
      </c>
      <c r="T214" s="13">
        <v>290365</v>
      </c>
      <c r="U214" s="13">
        <v>313041</v>
      </c>
      <c r="V214" s="13">
        <v>477146</v>
      </c>
      <c r="W214" s="27">
        <f t="shared" si="6"/>
        <v>5474381</v>
      </c>
      <c r="X214" s="28">
        <f t="shared" si="7"/>
        <v>2.4052700148051551E-3</v>
      </c>
      <c r="Y214" s="9"/>
    </row>
    <row r="215" spans="1:25">
      <c r="A215" s="10" t="s">
        <v>633</v>
      </c>
      <c r="B215" s="44" t="s">
        <v>500</v>
      </c>
      <c r="C215" s="45" t="s">
        <v>58</v>
      </c>
      <c r="D215" s="13">
        <v>0</v>
      </c>
      <c r="E215" s="13">
        <v>0</v>
      </c>
      <c r="F215" s="13">
        <v>0</v>
      </c>
      <c r="G215" s="13">
        <v>0</v>
      </c>
      <c r="H215" s="13">
        <v>0</v>
      </c>
      <c r="I215" s="13">
        <v>0</v>
      </c>
      <c r="J215" s="13">
        <v>0</v>
      </c>
      <c r="K215" s="13">
        <v>0</v>
      </c>
      <c r="L215" s="13">
        <v>0</v>
      </c>
      <c r="M215" s="13">
        <v>65324</v>
      </c>
      <c r="N215" s="13">
        <v>0</v>
      </c>
      <c r="O215" s="52">
        <v>0</v>
      </c>
      <c r="P215" s="13">
        <v>0</v>
      </c>
      <c r="Q215" s="13">
        <v>0</v>
      </c>
      <c r="R215" s="13">
        <v>0</v>
      </c>
      <c r="S215" s="13">
        <v>0</v>
      </c>
      <c r="T215" s="13">
        <v>0</v>
      </c>
      <c r="U215" s="13">
        <v>0</v>
      </c>
      <c r="V215" s="13">
        <v>0</v>
      </c>
      <c r="W215" s="27">
        <f t="shared" si="6"/>
        <v>65324</v>
      </c>
      <c r="X215" s="28">
        <f t="shared" si="7"/>
        <v>2.8701301288151476E-5</v>
      </c>
      <c r="Y215" s="9"/>
    </row>
    <row r="216" spans="1:25">
      <c r="A216" s="10" t="s">
        <v>753</v>
      </c>
      <c r="B216" s="44" t="s">
        <v>500</v>
      </c>
      <c r="C216" s="45" t="s">
        <v>51</v>
      </c>
      <c r="D216" s="13">
        <v>0</v>
      </c>
      <c r="E216" s="13">
        <v>0</v>
      </c>
      <c r="F216" s="13">
        <v>0</v>
      </c>
      <c r="G216" s="13">
        <v>0</v>
      </c>
      <c r="H216" s="13">
        <v>0</v>
      </c>
      <c r="I216" s="13">
        <v>0</v>
      </c>
      <c r="J216" s="13">
        <v>0</v>
      </c>
      <c r="K216" s="13">
        <v>0</v>
      </c>
      <c r="L216" s="13">
        <v>0</v>
      </c>
      <c r="M216" s="13">
        <v>0</v>
      </c>
      <c r="N216" s="13">
        <v>0</v>
      </c>
      <c r="O216" s="52">
        <v>0</v>
      </c>
      <c r="P216" s="13">
        <v>0</v>
      </c>
      <c r="Q216" s="13">
        <v>2976</v>
      </c>
      <c r="R216" s="13">
        <v>2976</v>
      </c>
      <c r="S216" s="13">
        <v>2976</v>
      </c>
      <c r="T216" s="13">
        <v>0</v>
      </c>
      <c r="U216" s="13">
        <v>0</v>
      </c>
      <c r="V216" s="13">
        <v>0</v>
      </c>
      <c r="W216" s="27">
        <f t="shared" si="6"/>
        <v>8928</v>
      </c>
      <c r="X216" s="28">
        <f t="shared" si="7"/>
        <v>3.9226810651616003E-6</v>
      </c>
      <c r="Y216" s="9"/>
    </row>
    <row r="217" spans="1:25">
      <c r="A217" s="10" t="s">
        <v>634</v>
      </c>
      <c r="B217" s="44" t="s">
        <v>500</v>
      </c>
      <c r="C217" s="45" t="s">
        <v>53</v>
      </c>
      <c r="D217" s="13">
        <v>441004</v>
      </c>
      <c r="E217" s="13">
        <v>460938</v>
      </c>
      <c r="F217" s="13">
        <v>458610</v>
      </c>
      <c r="G217" s="13">
        <v>497156</v>
      </c>
      <c r="H217" s="13">
        <v>652883</v>
      </c>
      <c r="I217" s="13">
        <v>553602</v>
      </c>
      <c r="J217" s="13">
        <v>823811</v>
      </c>
      <c r="K217" s="13">
        <v>680470</v>
      </c>
      <c r="L217" s="13">
        <v>769605</v>
      </c>
      <c r="M217" s="13">
        <v>757593</v>
      </c>
      <c r="N217" s="13">
        <v>533425</v>
      </c>
      <c r="O217" s="52">
        <v>512096</v>
      </c>
      <c r="P217" s="13">
        <v>614241</v>
      </c>
      <c r="Q217" s="13">
        <v>515704</v>
      </c>
      <c r="R217" s="13">
        <v>633650</v>
      </c>
      <c r="S217" s="13">
        <v>628316</v>
      </c>
      <c r="T217" s="13">
        <v>545586</v>
      </c>
      <c r="U217" s="13">
        <v>676947</v>
      </c>
      <c r="V217" s="13">
        <v>0</v>
      </c>
      <c r="W217" s="27">
        <f t="shared" si="6"/>
        <v>10755637</v>
      </c>
      <c r="X217" s="28">
        <f t="shared" si="7"/>
        <v>4.7256870075774553E-3</v>
      </c>
      <c r="Y217" s="9"/>
    </row>
    <row r="218" spans="1:25">
      <c r="A218" s="10" t="s">
        <v>717</v>
      </c>
      <c r="B218" s="44" t="s">
        <v>500</v>
      </c>
      <c r="C218" s="45" t="s">
        <v>30</v>
      </c>
      <c r="D218" s="13">
        <v>0</v>
      </c>
      <c r="E218" s="13">
        <v>0</v>
      </c>
      <c r="F218" s="13">
        <v>0</v>
      </c>
      <c r="G218" s="13">
        <v>0</v>
      </c>
      <c r="H218" s="13">
        <v>0</v>
      </c>
      <c r="I218" s="13">
        <v>0</v>
      </c>
      <c r="J218" s="13">
        <v>0</v>
      </c>
      <c r="K218" s="13">
        <v>0</v>
      </c>
      <c r="L218" s="13">
        <v>0</v>
      </c>
      <c r="M218" s="13">
        <v>0</v>
      </c>
      <c r="N218" s="13">
        <v>5282</v>
      </c>
      <c r="O218" s="52">
        <v>23212</v>
      </c>
      <c r="P218" s="13">
        <v>74607</v>
      </c>
      <c r="Q218" s="13">
        <v>23746</v>
      </c>
      <c r="R218" s="13">
        <v>32734</v>
      </c>
      <c r="S218" s="13">
        <v>30884</v>
      </c>
      <c r="T218" s="13">
        <v>77453</v>
      </c>
      <c r="U218" s="13">
        <v>61079</v>
      </c>
      <c r="V218" s="13">
        <v>87369</v>
      </c>
      <c r="W218" s="27">
        <f t="shared" si="6"/>
        <v>416366</v>
      </c>
      <c r="X218" s="28">
        <f t="shared" si="7"/>
        <v>1.8293806276624942E-4</v>
      </c>
      <c r="Y218" s="9"/>
    </row>
    <row r="219" spans="1:25">
      <c r="A219" s="10" t="s">
        <v>840</v>
      </c>
      <c r="B219" s="44" t="s">
        <v>500</v>
      </c>
      <c r="C219" s="45" t="s">
        <v>55</v>
      </c>
      <c r="D219" s="13">
        <v>0</v>
      </c>
      <c r="E219" s="13">
        <v>0</v>
      </c>
      <c r="F219" s="13">
        <v>0</v>
      </c>
      <c r="G219" s="13">
        <v>0</v>
      </c>
      <c r="H219" s="13">
        <v>0</v>
      </c>
      <c r="I219" s="13">
        <v>0</v>
      </c>
      <c r="J219" s="13">
        <v>0</v>
      </c>
      <c r="K219" s="13">
        <v>0</v>
      </c>
      <c r="L219" s="13">
        <v>0</v>
      </c>
      <c r="M219" s="13">
        <v>0</v>
      </c>
      <c r="N219" s="13">
        <v>0</v>
      </c>
      <c r="O219" s="52">
        <v>0</v>
      </c>
      <c r="P219" s="13">
        <v>0</v>
      </c>
      <c r="Q219" s="13">
        <v>0</v>
      </c>
      <c r="R219" s="13">
        <v>0</v>
      </c>
      <c r="S219" s="13">
        <v>0</v>
      </c>
      <c r="T219" s="13">
        <v>0</v>
      </c>
      <c r="U219" s="13">
        <v>0</v>
      </c>
      <c r="V219" s="13">
        <v>25641</v>
      </c>
      <c r="W219" s="27">
        <f t="shared" si="6"/>
        <v>25641</v>
      </c>
      <c r="X219" s="28">
        <f t="shared" si="7"/>
        <v>1.1265845115569959E-5</v>
      </c>
      <c r="Y219" s="9"/>
    </row>
    <row r="220" spans="1:25">
      <c r="A220" s="10" t="s">
        <v>635</v>
      </c>
      <c r="B220" s="44" t="s">
        <v>500</v>
      </c>
      <c r="C220" s="45" t="s">
        <v>51</v>
      </c>
      <c r="D220" s="13">
        <v>0</v>
      </c>
      <c r="E220" s="13">
        <v>0</v>
      </c>
      <c r="F220" s="13">
        <v>0</v>
      </c>
      <c r="G220" s="13">
        <v>0</v>
      </c>
      <c r="H220" s="13">
        <v>0</v>
      </c>
      <c r="I220" s="13">
        <v>81875</v>
      </c>
      <c r="J220" s="13">
        <v>95352</v>
      </c>
      <c r="K220" s="13">
        <v>106853</v>
      </c>
      <c r="L220" s="13">
        <v>123268</v>
      </c>
      <c r="M220" s="13">
        <v>109029</v>
      </c>
      <c r="N220" s="13">
        <v>114456</v>
      </c>
      <c r="O220" s="52">
        <v>108178</v>
      </c>
      <c r="P220" s="13">
        <v>106464</v>
      </c>
      <c r="Q220" s="13">
        <v>122193</v>
      </c>
      <c r="R220" s="13">
        <v>105675</v>
      </c>
      <c r="S220" s="13">
        <v>119237</v>
      </c>
      <c r="T220" s="13">
        <v>155485</v>
      </c>
      <c r="U220" s="13">
        <v>156001</v>
      </c>
      <c r="V220" s="13">
        <v>211077</v>
      </c>
      <c r="W220" s="27">
        <f t="shared" si="6"/>
        <v>1715143</v>
      </c>
      <c r="X220" s="28">
        <f t="shared" si="7"/>
        <v>7.5357963375273995E-4</v>
      </c>
      <c r="Y220" s="9"/>
    </row>
    <row r="221" spans="1:25">
      <c r="A221" s="10" t="s">
        <v>636</v>
      </c>
      <c r="B221" s="44" t="s">
        <v>500</v>
      </c>
      <c r="C221" s="45" t="s">
        <v>51</v>
      </c>
      <c r="D221" s="13">
        <v>0</v>
      </c>
      <c r="E221" s="13">
        <v>0</v>
      </c>
      <c r="F221" s="13">
        <v>0</v>
      </c>
      <c r="G221" s="13">
        <v>0</v>
      </c>
      <c r="H221" s="13">
        <v>0</v>
      </c>
      <c r="I221" s="13">
        <v>61007</v>
      </c>
      <c r="J221" s="13">
        <v>45157</v>
      </c>
      <c r="K221" s="13">
        <v>46247</v>
      </c>
      <c r="L221" s="13">
        <v>52829</v>
      </c>
      <c r="M221" s="13">
        <v>45559</v>
      </c>
      <c r="N221" s="13">
        <v>50046</v>
      </c>
      <c r="O221" s="52">
        <v>46264</v>
      </c>
      <c r="P221" s="13">
        <v>63143</v>
      </c>
      <c r="Q221" s="13">
        <v>81686</v>
      </c>
      <c r="R221" s="13">
        <v>82973</v>
      </c>
      <c r="S221" s="13">
        <v>93715</v>
      </c>
      <c r="T221" s="13">
        <v>144448</v>
      </c>
      <c r="U221" s="13">
        <v>132316</v>
      </c>
      <c r="V221" s="13">
        <v>186859</v>
      </c>
      <c r="W221" s="27">
        <f t="shared" si="6"/>
        <v>1132249</v>
      </c>
      <c r="X221" s="28">
        <f t="shared" si="7"/>
        <v>4.9747443025853011E-4</v>
      </c>
      <c r="Y221" s="9"/>
    </row>
    <row r="222" spans="1:25">
      <c r="A222" s="10" t="s">
        <v>718</v>
      </c>
      <c r="B222" s="44" t="s">
        <v>500</v>
      </c>
      <c r="C222" s="45" t="s">
        <v>13</v>
      </c>
      <c r="D222" s="13">
        <v>0</v>
      </c>
      <c r="E222" s="13">
        <v>0</v>
      </c>
      <c r="F222" s="13">
        <v>0</v>
      </c>
      <c r="G222" s="13">
        <v>0</v>
      </c>
      <c r="H222" s="13">
        <v>0</v>
      </c>
      <c r="I222" s="13">
        <v>0</v>
      </c>
      <c r="J222" s="13">
        <v>0</v>
      </c>
      <c r="K222" s="13">
        <v>0</v>
      </c>
      <c r="L222" s="13">
        <v>0</v>
      </c>
      <c r="M222" s="13">
        <v>0</v>
      </c>
      <c r="N222" s="13">
        <v>36235</v>
      </c>
      <c r="O222" s="52">
        <v>44670</v>
      </c>
      <c r="P222" s="13">
        <v>50690</v>
      </c>
      <c r="Q222" s="13">
        <v>85956</v>
      </c>
      <c r="R222" s="13">
        <v>128831</v>
      </c>
      <c r="S222" s="13">
        <v>176620</v>
      </c>
      <c r="T222" s="13">
        <v>240553</v>
      </c>
      <c r="U222" s="13">
        <v>232490</v>
      </c>
      <c r="V222" s="13">
        <v>0</v>
      </c>
      <c r="W222" s="27">
        <f t="shared" si="6"/>
        <v>996045</v>
      </c>
      <c r="X222" s="28">
        <f t="shared" si="7"/>
        <v>4.3763069685807417E-4</v>
      </c>
      <c r="Y222" s="9"/>
    </row>
    <row r="223" spans="1:25">
      <c r="A223" s="10" t="s">
        <v>637</v>
      </c>
      <c r="B223" s="44" t="s">
        <v>500</v>
      </c>
      <c r="C223" s="45" t="s">
        <v>30</v>
      </c>
      <c r="D223" s="13">
        <v>0</v>
      </c>
      <c r="E223" s="13">
        <v>0</v>
      </c>
      <c r="F223" s="13">
        <v>0</v>
      </c>
      <c r="G223" s="13">
        <v>0</v>
      </c>
      <c r="H223" s="13">
        <v>1227</v>
      </c>
      <c r="I223" s="13">
        <v>0</v>
      </c>
      <c r="J223" s="13">
        <v>10384</v>
      </c>
      <c r="K223" s="13">
        <v>429306</v>
      </c>
      <c r="L223" s="13">
        <v>28705</v>
      </c>
      <c r="M223" s="13">
        <v>59701</v>
      </c>
      <c r="N223" s="13">
        <v>50844</v>
      </c>
      <c r="O223" s="52">
        <v>60215</v>
      </c>
      <c r="P223" s="13">
        <v>55738</v>
      </c>
      <c r="Q223" s="13">
        <v>50591</v>
      </c>
      <c r="R223" s="13">
        <v>98258</v>
      </c>
      <c r="S223" s="13">
        <v>93094</v>
      </c>
      <c r="T223" s="13">
        <v>105750</v>
      </c>
      <c r="U223" s="13">
        <v>104463</v>
      </c>
      <c r="V223" s="13">
        <v>129530</v>
      </c>
      <c r="W223" s="27">
        <f t="shared" si="6"/>
        <v>1277806</v>
      </c>
      <c r="X223" s="28">
        <f t="shared" si="7"/>
        <v>5.6142757629366977E-4</v>
      </c>
      <c r="Y223" s="9"/>
    </row>
    <row r="224" spans="1:25">
      <c r="A224" s="10" t="s">
        <v>638</v>
      </c>
      <c r="B224" s="44" t="s">
        <v>500</v>
      </c>
      <c r="C224" s="45" t="s">
        <v>47</v>
      </c>
      <c r="D224" s="13">
        <v>0</v>
      </c>
      <c r="E224" s="13">
        <v>0</v>
      </c>
      <c r="F224" s="13">
        <v>5377</v>
      </c>
      <c r="G224" s="13">
        <v>24935</v>
      </c>
      <c r="H224" s="13">
        <v>50180</v>
      </c>
      <c r="I224" s="13">
        <v>47005</v>
      </c>
      <c r="J224" s="13">
        <v>38565</v>
      </c>
      <c r="K224" s="13">
        <v>33787</v>
      </c>
      <c r="L224" s="13">
        <v>45582</v>
      </c>
      <c r="M224" s="13">
        <v>33515</v>
      </c>
      <c r="N224" s="13">
        <v>56544</v>
      </c>
      <c r="O224" s="52">
        <v>50574</v>
      </c>
      <c r="P224" s="13">
        <v>73271</v>
      </c>
      <c r="Q224" s="13">
        <v>79581</v>
      </c>
      <c r="R224" s="13">
        <v>88174</v>
      </c>
      <c r="S224" s="13">
        <v>73462</v>
      </c>
      <c r="T224" s="13">
        <v>103615</v>
      </c>
      <c r="U224" s="13">
        <v>90948</v>
      </c>
      <c r="V224" s="13">
        <v>111363</v>
      </c>
      <c r="W224" s="27">
        <f t="shared" si="6"/>
        <v>1006478</v>
      </c>
      <c r="X224" s="28">
        <f t="shared" si="7"/>
        <v>4.4221462736354357E-4</v>
      </c>
      <c r="Y224" s="9"/>
    </row>
    <row r="225" spans="1:25">
      <c r="A225" s="10" t="s">
        <v>639</v>
      </c>
      <c r="B225" s="44" t="s">
        <v>500</v>
      </c>
      <c r="C225" s="45" t="s">
        <v>37</v>
      </c>
      <c r="D225" s="13">
        <v>0</v>
      </c>
      <c r="E225" s="13">
        <v>20830721</v>
      </c>
      <c r="F225" s="13">
        <v>0</v>
      </c>
      <c r="G225" s="13">
        <v>13614</v>
      </c>
      <c r="H225" s="13">
        <v>0</v>
      </c>
      <c r="I225" s="13">
        <v>0</v>
      </c>
      <c r="J225" s="13">
        <v>0</v>
      </c>
      <c r="K225" s="13">
        <v>0</v>
      </c>
      <c r="L225" s="13">
        <v>0</v>
      </c>
      <c r="M225" s="13">
        <v>0</v>
      </c>
      <c r="N225" s="13">
        <v>0</v>
      </c>
      <c r="O225" s="52">
        <v>0</v>
      </c>
      <c r="P225" s="13">
        <v>0</v>
      </c>
      <c r="Q225" s="13">
        <v>0</v>
      </c>
      <c r="R225" s="13">
        <v>0</v>
      </c>
      <c r="S225" s="13">
        <v>0</v>
      </c>
      <c r="T225" s="13">
        <v>0</v>
      </c>
      <c r="U225" s="13">
        <v>0</v>
      </c>
      <c r="V225" s="13">
        <v>0</v>
      </c>
      <c r="W225" s="27">
        <f t="shared" si="6"/>
        <v>20844335</v>
      </c>
      <c r="X225" s="28">
        <f t="shared" si="7"/>
        <v>9.1583420945771984E-3</v>
      </c>
      <c r="Y225" s="9"/>
    </row>
    <row r="226" spans="1:25">
      <c r="A226" s="10" t="s">
        <v>729</v>
      </c>
      <c r="B226" s="44" t="s">
        <v>500</v>
      </c>
      <c r="C226" s="45" t="s">
        <v>58</v>
      </c>
      <c r="D226" s="13">
        <v>0</v>
      </c>
      <c r="E226" s="13">
        <v>0</v>
      </c>
      <c r="F226" s="13">
        <v>0</v>
      </c>
      <c r="G226" s="13">
        <v>0</v>
      </c>
      <c r="H226" s="13">
        <v>0</v>
      </c>
      <c r="I226" s="13">
        <v>0</v>
      </c>
      <c r="J226" s="13">
        <v>0</v>
      </c>
      <c r="K226" s="13">
        <v>0</v>
      </c>
      <c r="L226" s="13">
        <v>0</v>
      </c>
      <c r="M226" s="13">
        <v>0</v>
      </c>
      <c r="N226" s="13">
        <v>0</v>
      </c>
      <c r="O226" s="52">
        <v>344017</v>
      </c>
      <c r="P226" s="13">
        <v>0</v>
      </c>
      <c r="Q226" s="13">
        <v>0</v>
      </c>
      <c r="R226" s="13">
        <v>0</v>
      </c>
      <c r="S226" s="13">
        <v>0</v>
      </c>
      <c r="T226" s="13">
        <v>0</v>
      </c>
      <c r="U226" s="13">
        <v>0</v>
      </c>
      <c r="V226" s="13">
        <v>191317</v>
      </c>
      <c r="W226" s="27">
        <f t="shared" si="6"/>
        <v>535334</v>
      </c>
      <c r="X226" s="28">
        <f t="shared" si="7"/>
        <v>2.3520884244368506E-4</v>
      </c>
      <c r="Y226" s="9"/>
    </row>
    <row r="227" spans="1:25">
      <c r="A227" s="10" t="s">
        <v>765</v>
      </c>
      <c r="B227" s="44" t="s">
        <v>500</v>
      </c>
      <c r="C227" s="45" t="s">
        <v>30</v>
      </c>
      <c r="D227" s="13">
        <v>0</v>
      </c>
      <c r="E227" s="13">
        <v>0</v>
      </c>
      <c r="F227" s="13">
        <v>0</v>
      </c>
      <c r="G227" s="13">
        <v>0</v>
      </c>
      <c r="H227" s="13">
        <v>0</v>
      </c>
      <c r="I227" s="13">
        <v>0</v>
      </c>
      <c r="J227" s="13">
        <v>0</v>
      </c>
      <c r="K227" s="13">
        <v>0</v>
      </c>
      <c r="L227" s="13">
        <v>0</v>
      </c>
      <c r="M227" s="13">
        <v>0</v>
      </c>
      <c r="N227" s="13">
        <v>0</v>
      </c>
      <c r="O227" s="52">
        <v>0</v>
      </c>
      <c r="P227" s="13">
        <v>0</v>
      </c>
      <c r="Q227" s="13">
        <v>0</v>
      </c>
      <c r="R227" s="13">
        <v>3086</v>
      </c>
      <c r="S227" s="13">
        <v>2671</v>
      </c>
      <c r="T227" s="13">
        <v>3182</v>
      </c>
      <c r="U227" s="13">
        <v>7070</v>
      </c>
      <c r="V227" s="13">
        <v>0</v>
      </c>
      <c r="W227" s="27">
        <f t="shared" si="6"/>
        <v>16009</v>
      </c>
      <c r="X227" s="28">
        <f t="shared" si="7"/>
        <v>7.0338486975999173E-6</v>
      </c>
      <c r="Y227" s="9"/>
    </row>
    <row r="228" spans="1:25">
      <c r="A228" s="10" t="s">
        <v>640</v>
      </c>
      <c r="B228" s="44" t="s">
        <v>500</v>
      </c>
      <c r="C228" s="45" t="s">
        <v>30</v>
      </c>
      <c r="D228" s="13">
        <v>154492</v>
      </c>
      <c r="E228" s="13">
        <v>161412</v>
      </c>
      <c r="F228" s="13">
        <v>186706</v>
      </c>
      <c r="G228" s="13">
        <v>184757</v>
      </c>
      <c r="H228" s="13">
        <v>142963</v>
      </c>
      <c r="I228" s="13">
        <v>197101</v>
      </c>
      <c r="J228" s="13">
        <v>343202</v>
      </c>
      <c r="K228" s="13">
        <v>272029</v>
      </c>
      <c r="L228" s="13">
        <v>220871</v>
      </c>
      <c r="M228" s="13">
        <v>213090</v>
      </c>
      <c r="N228" s="13">
        <v>178705</v>
      </c>
      <c r="O228" s="52">
        <v>570425</v>
      </c>
      <c r="P228" s="13">
        <v>395452</v>
      </c>
      <c r="Q228" s="13">
        <v>238329</v>
      </c>
      <c r="R228" s="13">
        <v>180684</v>
      </c>
      <c r="S228" s="13">
        <v>209587</v>
      </c>
      <c r="T228" s="13">
        <v>251626</v>
      </c>
      <c r="U228" s="13">
        <v>315884</v>
      </c>
      <c r="V228" s="13">
        <v>282030</v>
      </c>
      <c r="W228" s="27">
        <f t="shared" si="6"/>
        <v>4699345</v>
      </c>
      <c r="X228" s="28">
        <f t="shared" si="7"/>
        <v>2.0647436884141846E-3</v>
      </c>
      <c r="Y228" s="9"/>
    </row>
    <row r="229" spans="1:25">
      <c r="A229" s="10" t="s">
        <v>719</v>
      </c>
      <c r="B229" s="44" t="s">
        <v>500</v>
      </c>
      <c r="C229" s="45" t="s">
        <v>57</v>
      </c>
      <c r="D229" s="13">
        <v>0</v>
      </c>
      <c r="E229" s="13">
        <v>0</v>
      </c>
      <c r="F229" s="13">
        <v>0</v>
      </c>
      <c r="G229" s="13">
        <v>0</v>
      </c>
      <c r="H229" s="13">
        <v>0</v>
      </c>
      <c r="I229" s="13">
        <v>0</v>
      </c>
      <c r="J229" s="13">
        <v>0</v>
      </c>
      <c r="K229" s="13">
        <v>0</v>
      </c>
      <c r="L229" s="13">
        <v>0</v>
      </c>
      <c r="M229" s="13">
        <v>0</v>
      </c>
      <c r="N229" s="13">
        <v>846059</v>
      </c>
      <c r="O229" s="52">
        <v>1165714</v>
      </c>
      <c r="P229" s="13">
        <v>1655706</v>
      </c>
      <c r="Q229" s="13">
        <v>2219772</v>
      </c>
      <c r="R229" s="13">
        <v>1696895</v>
      </c>
      <c r="S229" s="13">
        <v>2170916</v>
      </c>
      <c r="T229" s="13">
        <v>982817</v>
      </c>
      <c r="U229" s="13">
        <v>1292895</v>
      </c>
      <c r="V229" s="13">
        <v>1290036</v>
      </c>
      <c r="W229" s="27">
        <f t="shared" si="6"/>
        <v>13320810</v>
      </c>
      <c r="X229" s="28">
        <f t="shared" si="7"/>
        <v>5.8527429614264447E-3</v>
      </c>
      <c r="Y229" s="9"/>
    </row>
    <row r="230" spans="1:25">
      <c r="A230" s="10" t="s">
        <v>754</v>
      </c>
      <c r="B230" s="44" t="s">
        <v>500</v>
      </c>
      <c r="C230" s="45" t="s">
        <v>57</v>
      </c>
      <c r="D230" s="13">
        <v>0</v>
      </c>
      <c r="E230" s="13">
        <v>0</v>
      </c>
      <c r="F230" s="13">
        <v>0</v>
      </c>
      <c r="G230" s="13">
        <v>0</v>
      </c>
      <c r="H230" s="13">
        <v>0</v>
      </c>
      <c r="I230" s="13">
        <v>0</v>
      </c>
      <c r="J230" s="13">
        <v>0</v>
      </c>
      <c r="K230" s="13">
        <v>0</v>
      </c>
      <c r="L230" s="13">
        <v>0</v>
      </c>
      <c r="M230" s="13">
        <v>0</v>
      </c>
      <c r="N230" s="13">
        <v>0</v>
      </c>
      <c r="O230" s="52">
        <v>0</v>
      </c>
      <c r="P230" s="13">
        <v>0</v>
      </c>
      <c r="Q230" s="13">
        <v>93184</v>
      </c>
      <c r="R230" s="13">
        <v>1003020</v>
      </c>
      <c r="S230" s="13">
        <v>1241766</v>
      </c>
      <c r="T230" s="13">
        <v>1905453</v>
      </c>
      <c r="U230" s="13">
        <v>2275080</v>
      </c>
      <c r="V230" s="13">
        <v>2753917</v>
      </c>
      <c r="W230" s="27">
        <f t="shared" si="6"/>
        <v>9272420</v>
      </c>
      <c r="X230" s="28">
        <f t="shared" si="7"/>
        <v>4.074008329102344E-3</v>
      </c>
      <c r="Y230" s="9"/>
    </row>
    <row r="231" spans="1:25">
      <c r="A231" s="10" t="s">
        <v>780</v>
      </c>
      <c r="B231" s="44" t="s">
        <v>500</v>
      </c>
      <c r="C231" s="45" t="s">
        <v>57</v>
      </c>
      <c r="D231" s="13">
        <v>0</v>
      </c>
      <c r="E231" s="13">
        <v>0</v>
      </c>
      <c r="F231" s="13">
        <v>0</v>
      </c>
      <c r="G231" s="13">
        <v>0</v>
      </c>
      <c r="H231" s="13">
        <v>0</v>
      </c>
      <c r="I231" s="13">
        <v>0</v>
      </c>
      <c r="J231" s="13">
        <v>0</v>
      </c>
      <c r="K231" s="13">
        <v>0</v>
      </c>
      <c r="L231" s="13">
        <v>0</v>
      </c>
      <c r="M231" s="13">
        <v>0</v>
      </c>
      <c r="N231" s="13">
        <v>0</v>
      </c>
      <c r="O231" s="52">
        <v>0</v>
      </c>
      <c r="P231" s="13">
        <v>0</v>
      </c>
      <c r="Q231" s="13">
        <v>0</v>
      </c>
      <c r="R231" s="13">
        <v>0</v>
      </c>
      <c r="S231" s="13">
        <v>515915</v>
      </c>
      <c r="T231" s="13">
        <v>0</v>
      </c>
      <c r="U231" s="13">
        <v>473789</v>
      </c>
      <c r="V231" s="13">
        <v>495845</v>
      </c>
      <c r="W231" s="27">
        <f t="shared" si="6"/>
        <v>1485549</v>
      </c>
      <c r="X231" s="28">
        <f t="shared" si="7"/>
        <v>6.5270328558128922E-4</v>
      </c>
      <c r="Y231" s="9"/>
    </row>
    <row r="232" spans="1:25">
      <c r="A232" s="10" t="s">
        <v>641</v>
      </c>
      <c r="B232" s="44" t="s">
        <v>500</v>
      </c>
      <c r="C232" s="45" t="s">
        <v>11</v>
      </c>
      <c r="D232" s="13">
        <v>2115055</v>
      </c>
      <c r="E232" s="13">
        <v>11339</v>
      </c>
      <c r="F232" s="13">
        <v>28916</v>
      </c>
      <c r="G232" s="13">
        <v>0</v>
      </c>
      <c r="H232" s="13">
        <v>0</v>
      </c>
      <c r="I232" s="13">
        <v>0</v>
      </c>
      <c r="J232" s="13">
        <v>0</v>
      </c>
      <c r="K232" s="13">
        <v>0</v>
      </c>
      <c r="L232" s="13">
        <v>0</v>
      </c>
      <c r="M232" s="13">
        <v>370644</v>
      </c>
      <c r="N232" s="13">
        <v>309955</v>
      </c>
      <c r="O232" s="52">
        <v>305742</v>
      </c>
      <c r="P232" s="13">
        <v>333773</v>
      </c>
      <c r="Q232" s="13">
        <v>2670038</v>
      </c>
      <c r="R232" s="13">
        <v>3798094</v>
      </c>
      <c r="S232" s="13">
        <v>694688</v>
      </c>
      <c r="T232" s="13">
        <v>476933</v>
      </c>
      <c r="U232" s="13">
        <v>478383</v>
      </c>
      <c r="V232" s="13">
        <v>1382770</v>
      </c>
      <c r="W232" s="27">
        <f t="shared" si="6"/>
        <v>12976330</v>
      </c>
      <c r="X232" s="28">
        <f t="shared" si="7"/>
        <v>5.7013893353817686E-3</v>
      </c>
      <c r="Y232" s="9"/>
    </row>
    <row r="233" spans="1:25">
      <c r="A233" s="10" t="s">
        <v>642</v>
      </c>
      <c r="B233" s="44" t="s">
        <v>500</v>
      </c>
      <c r="C233" s="45" t="s">
        <v>53</v>
      </c>
      <c r="D233" s="13">
        <v>0</v>
      </c>
      <c r="E233" s="13">
        <v>377</v>
      </c>
      <c r="F233" s="13">
        <v>16732547</v>
      </c>
      <c r="G233" s="13">
        <v>0</v>
      </c>
      <c r="H233" s="13">
        <v>0</v>
      </c>
      <c r="I233" s="13">
        <v>0</v>
      </c>
      <c r="J233" s="13">
        <v>0</v>
      </c>
      <c r="K233" s="13">
        <v>0</v>
      </c>
      <c r="L233" s="13">
        <v>0</v>
      </c>
      <c r="M233" s="13">
        <v>0</v>
      </c>
      <c r="N233" s="13">
        <v>0</v>
      </c>
      <c r="O233" s="52">
        <v>0</v>
      </c>
      <c r="P233" s="13">
        <v>0</v>
      </c>
      <c r="Q233" s="13">
        <v>0</v>
      </c>
      <c r="R233" s="13">
        <v>0</v>
      </c>
      <c r="S233" s="13">
        <v>0</v>
      </c>
      <c r="T233" s="13">
        <v>0</v>
      </c>
      <c r="U233" s="13">
        <v>0</v>
      </c>
      <c r="V233" s="13">
        <v>0</v>
      </c>
      <c r="W233" s="27">
        <f t="shared" si="6"/>
        <v>16732924</v>
      </c>
      <c r="X233" s="28">
        <f t="shared" si="7"/>
        <v>7.3519180263875569E-3</v>
      </c>
      <c r="Y233" s="9"/>
    </row>
    <row r="234" spans="1:25">
      <c r="A234" s="10" t="s">
        <v>643</v>
      </c>
      <c r="B234" s="44" t="s">
        <v>500</v>
      </c>
      <c r="C234" s="45" t="s">
        <v>13</v>
      </c>
      <c r="D234" s="13">
        <v>0</v>
      </c>
      <c r="E234" s="13">
        <v>0</v>
      </c>
      <c r="F234" s="13">
        <v>0</v>
      </c>
      <c r="G234" s="13">
        <v>0</v>
      </c>
      <c r="H234" s="13">
        <v>0</v>
      </c>
      <c r="I234" s="13">
        <v>135889</v>
      </c>
      <c r="J234" s="13">
        <v>104976</v>
      </c>
      <c r="K234" s="13">
        <v>0</v>
      </c>
      <c r="L234" s="13">
        <v>16491</v>
      </c>
      <c r="M234" s="13">
        <v>0</v>
      </c>
      <c r="N234" s="13">
        <v>0</v>
      </c>
      <c r="O234" s="52">
        <v>0</v>
      </c>
      <c r="P234" s="13">
        <v>215259</v>
      </c>
      <c r="Q234" s="13">
        <v>0</v>
      </c>
      <c r="R234" s="13">
        <v>0</v>
      </c>
      <c r="S234" s="13">
        <v>0</v>
      </c>
      <c r="T234" s="13">
        <v>0</v>
      </c>
      <c r="U234" s="13">
        <v>0</v>
      </c>
      <c r="V234" s="13">
        <v>0</v>
      </c>
      <c r="W234" s="27">
        <f t="shared" ref="W234:W310" si="8">SUM(D234:V234)</f>
        <v>472615</v>
      </c>
      <c r="X234" s="28">
        <f t="shared" si="7"/>
        <v>2.0765209583460459E-4</v>
      </c>
      <c r="Y234" s="9"/>
    </row>
    <row r="235" spans="1:25">
      <c r="A235" s="10" t="s">
        <v>739</v>
      </c>
      <c r="B235" s="44" t="s">
        <v>500</v>
      </c>
      <c r="C235" s="45" t="s">
        <v>9</v>
      </c>
      <c r="D235" s="13">
        <v>0</v>
      </c>
      <c r="E235" s="13">
        <v>0</v>
      </c>
      <c r="F235" s="13">
        <v>0</v>
      </c>
      <c r="G235" s="13">
        <v>0</v>
      </c>
      <c r="H235" s="13">
        <v>0</v>
      </c>
      <c r="I235" s="13">
        <v>0</v>
      </c>
      <c r="J235" s="13">
        <v>0</v>
      </c>
      <c r="K235" s="13">
        <v>0</v>
      </c>
      <c r="L235" s="13">
        <v>0</v>
      </c>
      <c r="M235" s="13">
        <v>0</v>
      </c>
      <c r="N235" s="13">
        <v>0</v>
      </c>
      <c r="O235" s="52">
        <v>0</v>
      </c>
      <c r="P235" s="13">
        <v>58782</v>
      </c>
      <c r="Q235" s="13">
        <v>0</v>
      </c>
      <c r="R235" s="13">
        <v>0</v>
      </c>
      <c r="S235" s="13">
        <v>0</v>
      </c>
      <c r="T235" s="13">
        <v>0</v>
      </c>
      <c r="U235" s="13">
        <v>0</v>
      </c>
      <c r="V235" s="13">
        <v>0</v>
      </c>
      <c r="W235" s="27">
        <f t="shared" si="8"/>
        <v>58782</v>
      </c>
      <c r="X235" s="28">
        <f t="shared" si="7"/>
        <v>2.5826953222707124E-5</v>
      </c>
      <c r="Y235" s="9"/>
    </row>
    <row r="236" spans="1:25">
      <c r="A236" s="10" t="s">
        <v>644</v>
      </c>
      <c r="B236" s="44" t="s">
        <v>500</v>
      </c>
      <c r="C236" s="45" t="s">
        <v>55</v>
      </c>
      <c r="D236" s="13">
        <v>0</v>
      </c>
      <c r="E236" s="13">
        <v>0</v>
      </c>
      <c r="F236" s="13">
        <v>563</v>
      </c>
      <c r="G236" s="13">
        <v>0</v>
      </c>
      <c r="H236" s="13">
        <v>0</v>
      </c>
      <c r="I236" s="13">
        <v>0</v>
      </c>
      <c r="J236" s="13">
        <v>0</v>
      </c>
      <c r="K236" s="13">
        <v>0</v>
      </c>
      <c r="L236" s="13">
        <v>0</v>
      </c>
      <c r="M236" s="13">
        <v>0</v>
      </c>
      <c r="N236" s="13">
        <v>0</v>
      </c>
      <c r="O236" s="52">
        <v>0</v>
      </c>
      <c r="P236" s="13">
        <v>0</v>
      </c>
      <c r="Q236" s="13">
        <v>0</v>
      </c>
      <c r="R236" s="13">
        <v>0</v>
      </c>
      <c r="S236" s="13">
        <v>0</v>
      </c>
      <c r="T236" s="13">
        <v>0</v>
      </c>
      <c r="U236" s="13">
        <v>0</v>
      </c>
      <c r="V236" s="13">
        <v>0</v>
      </c>
      <c r="W236" s="27">
        <f t="shared" si="8"/>
        <v>563</v>
      </c>
      <c r="X236" s="28">
        <f t="shared" si="7"/>
        <v>2.4736440856697814E-7</v>
      </c>
      <c r="Y236" s="9"/>
    </row>
    <row r="237" spans="1:25">
      <c r="A237" s="10" t="s">
        <v>841</v>
      </c>
      <c r="B237" s="44" t="s">
        <v>500</v>
      </c>
      <c r="C237" s="45" t="s">
        <v>55</v>
      </c>
      <c r="D237" s="13">
        <v>0</v>
      </c>
      <c r="E237" s="13">
        <v>0</v>
      </c>
      <c r="F237" s="13">
        <v>0</v>
      </c>
      <c r="G237" s="13">
        <v>0</v>
      </c>
      <c r="H237" s="13">
        <v>0</v>
      </c>
      <c r="I237" s="13">
        <v>0</v>
      </c>
      <c r="J237" s="13">
        <v>0</v>
      </c>
      <c r="K237" s="13">
        <v>0</v>
      </c>
      <c r="L237" s="13">
        <v>0</v>
      </c>
      <c r="M237" s="13">
        <v>0</v>
      </c>
      <c r="N237" s="13">
        <v>0</v>
      </c>
      <c r="O237" s="52">
        <v>0</v>
      </c>
      <c r="P237" s="13">
        <v>0</v>
      </c>
      <c r="Q237" s="13">
        <v>0</v>
      </c>
      <c r="R237" s="13">
        <v>0</v>
      </c>
      <c r="S237" s="13">
        <v>0</v>
      </c>
      <c r="T237" s="13">
        <v>0</v>
      </c>
      <c r="U237" s="13">
        <v>0</v>
      </c>
      <c r="V237" s="13">
        <v>28131</v>
      </c>
      <c r="W237" s="27">
        <f t="shared" si="8"/>
        <v>28131</v>
      </c>
      <c r="X237" s="28">
        <f t="shared" si="7"/>
        <v>1.235987242877027E-5</v>
      </c>
      <c r="Y237" s="9"/>
    </row>
    <row r="238" spans="1:25">
      <c r="A238" s="10" t="s">
        <v>645</v>
      </c>
      <c r="B238" s="44" t="s">
        <v>500</v>
      </c>
      <c r="C238" s="45" t="s">
        <v>57</v>
      </c>
      <c r="D238" s="13">
        <v>0</v>
      </c>
      <c r="E238" s="13">
        <v>0</v>
      </c>
      <c r="F238" s="13">
        <v>0</v>
      </c>
      <c r="G238" s="13">
        <v>1156721</v>
      </c>
      <c r="H238" s="13">
        <v>0</v>
      </c>
      <c r="I238" s="13">
        <v>0</v>
      </c>
      <c r="J238" s="13">
        <v>0</v>
      </c>
      <c r="K238" s="13">
        <v>16516</v>
      </c>
      <c r="L238" s="13">
        <v>714489</v>
      </c>
      <c r="M238" s="13">
        <v>741225</v>
      </c>
      <c r="N238" s="13">
        <v>0</v>
      </c>
      <c r="O238" s="52">
        <v>851478</v>
      </c>
      <c r="P238" s="13">
        <v>0</v>
      </c>
      <c r="Q238" s="13">
        <v>829645</v>
      </c>
      <c r="R238" s="13">
        <v>0</v>
      </c>
      <c r="S238" s="13">
        <v>793354</v>
      </c>
      <c r="T238" s="13">
        <v>0</v>
      </c>
      <c r="U238" s="13">
        <v>0</v>
      </c>
      <c r="V238" s="13">
        <v>51556</v>
      </c>
      <c r="W238" s="27">
        <f t="shared" si="8"/>
        <v>5154984</v>
      </c>
      <c r="X238" s="28">
        <f t="shared" si="7"/>
        <v>2.2649370663094764E-3</v>
      </c>
      <c r="Y238" s="9"/>
    </row>
    <row r="239" spans="1:25">
      <c r="A239" s="10" t="s">
        <v>819</v>
      </c>
      <c r="B239" s="44" t="s">
        <v>500</v>
      </c>
      <c r="C239" s="45" t="s">
        <v>55</v>
      </c>
      <c r="D239" s="13">
        <v>0</v>
      </c>
      <c r="E239" s="13">
        <v>0</v>
      </c>
      <c r="F239" s="13">
        <v>0</v>
      </c>
      <c r="G239" s="13">
        <v>0</v>
      </c>
      <c r="H239" s="13">
        <v>0</v>
      </c>
      <c r="I239" s="13">
        <v>0</v>
      </c>
      <c r="J239" s="13">
        <v>0</v>
      </c>
      <c r="K239" s="13">
        <v>0</v>
      </c>
      <c r="L239" s="13">
        <v>0</v>
      </c>
      <c r="M239" s="13">
        <v>0</v>
      </c>
      <c r="N239" s="13">
        <v>0</v>
      </c>
      <c r="O239" s="52">
        <v>0</v>
      </c>
      <c r="P239" s="13">
        <v>0</v>
      </c>
      <c r="Q239" s="13">
        <v>0</v>
      </c>
      <c r="R239" s="13">
        <v>0</v>
      </c>
      <c r="S239" s="13">
        <v>0</v>
      </c>
      <c r="T239" s="13">
        <v>0</v>
      </c>
      <c r="U239" s="13">
        <v>141621</v>
      </c>
      <c r="V239" s="13">
        <v>86347</v>
      </c>
      <c r="W239" s="27">
        <f t="shared" si="8"/>
        <v>227968</v>
      </c>
      <c r="X239" s="28">
        <f t="shared" si="7"/>
        <v>1.0016193515487899E-4</v>
      </c>
      <c r="Y239" s="9"/>
    </row>
    <row r="240" spans="1:25">
      <c r="A240" s="10" t="s">
        <v>646</v>
      </c>
      <c r="B240" s="44" t="s">
        <v>500</v>
      </c>
      <c r="C240" s="45" t="s">
        <v>53</v>
      </c>
      <c r="D240" s="13">
        <v>841367</v>
      </c>
      <c r="E240" s="13">
        <v>432691</v>
      </c>
      <c r="F240" s="13">
        <v>444637</v>
      </c>
      <c r="G240" s="13">
        <v>586615</v>
      </c>
      <c r="H240" s="13">
        <v>392387</v>
      </c>
      <c r="I240" s="13">
        <v>390042</v>
      </c>
      <c r="J240" s="13">
        <v>431965</v>
      </c>
      <c r="K240" s="13">
        <v>466409</v>
      </c>
      <c r="L240" s="13">
        <v>529250</v>
      </c>
      <c r="M240" s="13">
        <v>462715</v>
      </c>
      <c r="N240" s="13">
        <v>542415</v>
      </c>
      <c r="O240" s="52">
        <v>757921</v>
      </c>
      <c r="P240" s="13">
        <v>745149</v>
      </c>
      <c r="Q240" s="13">
        <v>574333</v>
      </c>
      <c r="R240" s="13">
        <v>821014</v>
      </c>
      <c r="S240" s="13">
        <v>584542</v>
      </c>
      <c r="T240" s="13">
        <v>542420</v>
      </c>
      <c r="U240" s="13">
        <v>679771</v>
      </c>
      <c r="V240" s="13">
        <v>774584</v>
      </c>
      <c r="W240" s="27">
        <f t="shared" si="8"/>
        <v>11000227</v>
      </c>
      <c r="X240" s="28">
        <f t="shared" si="7"/>
        <v>4.833152124258445E-3</v>
      </c>
      <c r="Y240" s="9"/>
    </row>
    <row r="241" spans="1:25">
      <c r="A241" s="10" t="s">
        <v>647</v>
      </c>
      <c r="B241" s="44" t="s">
        <v>500</v>
      </c>
      <c r="C241" s="45" t="s">
        <v>53</v>
      </c>
      <c r="D241" s="13">
        <v>537925</v>
      </c>
      <c r="E241" s="13">
        <v>276167</v>
      </c>
      <c r="F241" s="13">
        <v>350000</v>
      </c>
      <c r="G241" s="13">
        <v>322000</v>
      </c>
      <c r="H241" s="13">
        <v>353719</v>
      </c>
      <c r="I241" s="13">
        <v>12404</v>
      </c>
      <c r="J241" s="13">
        <v>0</v>
      </c>
      <c r="K241" s="13">
        <v>0</v>
      </c>
      <c r="L241" s="13">
        <v>0</v>
      </c>
      <c r="M241" s="13">
        <v>0</v>
      </c>
      <c r="N241" s="13">
        <v>0</v>
      </c>
      <c r="O241" s="52">
        <v>0</v>
      </c>
      <c r="P241" s="13">
        <v>0</v>
      </c>
      <c r="Q241" s="13">
        <v>0</v>
      </c>
      <c r="R241" s="13">
        <v>0</v>
      </c>
      <c r="S241" s="13">
        <v>0</v>
      </c>
      <c r="T241" s="13">
        <v>0</v>
      </c>
      <c r="U241" s="13">
        <v>0</v>
      </c>
      <c r="V241" s="13">
        <v>0</v>
      </c>
      <c r="W241" s="27">
        <f t="shared" si="8"/>
        <v>1852215</v>
      </c>
      <c r="X241" s="28">
        <f t="shared" si="7"/>
        <v>8.1380473892341996E-4</v>
      </c>
      <c r="Y241" s="9"/>
    </row>
    <row r="242" spans="1:25">
      <c r="A242" s="10" t="s">
        <v>648</v>
      </c>
      <c r="B242" s="44" t="s">
        <v>500</v>
      </c>
      <c r="C242" s="45" t="s">
        <v>59</v>
      </c>
      <c r="D242" s="13">
        <v>0</v>
      </c>
      <c r="E242" s="13">
        <v>181</v>
      </c>
      <c r="F242" s="13">
        <v>1707</v>
      </c>
      <c r="G242" s="13">
        <v>0</v>
      </c>
      <c r="H242" s="13">
        <v>0</v>
      </c>
      <c r="I242" s="13">
        <v>0</v>
      </c>
      <c r="J242" s="13">
        <v>0</v>
      </c>
      <c r="K242" s="13">
        <v>0</v>
      </c>
      <c r="L242" s="13">
        <v>0</v>
      </c>
      <c r="M242" s="13">
        <v>0</v>
      </c>
      <c r="N242" s="13">
        <v>0</v>
      </c>
      <c r="O242" s="52">
        <v>0</v>
      </c>
      <c r="P242" s="13">
        <v>0</v>
      </c>
      <c r="Q242" s="13">
        <v>0</v>
      </c>
      <c r="R242" s="13">
        <v>0</v>
      </c>
      <c r="S242" s="13">
        <v>0</v>
      </c>
      <c r="T242" s="13">
        <v>0</v>
      </c>
      <c r="U242" s="13">
        <v>0</v>
      </c>
      <c r="V242" s="13">
        <v>0</v>
      </c>
      <c r="W242" s="27">
        <f t="shared" si="8"/>
        <v>1888</v>
      </c>
      <c r="X242" s="28">
        <f t="shared" si="7"/>
        <v>8.2952753707718429E-7</v>
      </c>
      <c r="Y242" s="9"/>
    </row>
    <row r="243" spans="1:25">
      <c r="A243" s="10" t="s">
        <v>740</v>
      </c>
      <c r="B243" s="44" t="s">
        <v>500</v>
      </c>
      <c r="C243" s="45" t="s">
        <v>57</v>
      </c>
      <c r="D243" s="13">
        <v>0</v>
      </c>
      <c r="E243" s="13">
        <v>0</v>
      </c>
      <c r="F243" s="13">
        <v>0</v>
      </c>
      <c r="G243" s="13">
        <v>0</v>
      </c>
      <c r="H243" s="13">
        <v>0</v>
      </c>
      <c r="I243" s="13">
        <v>0</v>
      </c>
      <c r="J243" s="13">
        <v>0</v>
      </c>
      <c r="K243" s="13">
        <v>0</v>
      </c>
      <c r="L243" s="13">
        <v>0</v>
      </c>
      <c r="M243" s="13">
        <v>0</v>
      </c>
      <c r="N243" s="13">
        <v>0</v>
      </c>
      <c r="O243" s="52">
        <v>0</v>
      </c>
      <c r="P243" s="13">
        <v>74387</v>
      </c>
      <c r="Q243" s="13">
        <v>279437</v>
      </c>
      <c r="R243" s="13">
        <v>276257</v>
      </c>
      <c r="S243" s="13">
        <v>294734</v>
      </c>
      <c r="T243" s="13">
        <v>159703</v>
      </c>
      <c r="U243" s="13">
        <v>194429</v>
      </c>
      <c r="V243" s="13">
        <v>410532</v>
      </c>
      <c r="W243" s="27">
        <f t="shared" si="8"/>
        <v>1689479</v>
      </c>
      <c r="X243" s="28">
        <f t="shared" si="7"/>
        <v>7.423036831639959E-4</v>
      </c>
      <c r="Y243" s="9"/>
    </row>
    <row r="244" spans="1:25">
      <c r="A244" s="10" t="s">
        <v>720</v>
      </c>
      <c r="B244" s="44" t="s">
        <v>500</v>
      </c>
      <c r="C244" s="45" t="s">
        <v>55</v>
      </c>
      <c r="D244" s="13">
        <v>0</v>
      </c>
      <c r="E244" s="13">
        <v>0</v>
      </c>
      <c r="F244" s="13">
        <v>0</v>
      </c>
      <c r="G244" s="13">
        <v>0</v>
      </c>
      <c r="H244" s="13">
        <v>0</v>
      </c>
      <c r="I244" s="13">
        <v>0</v>
      </c>
      <c r="J244" s="13">
        <v>0</v>
      </c>
      <c r="K244" s="13">
        <v>0</v>
      </c>
      <c r="L244" s="13">
        <v>0</v>
      </c>
      <c r="M244" s="13">
        <v>0</v>
      </c>
      <c r="N244" s="13">
        <v>154590</v>
      </c>
      <c r="O244" s="52">
        <v>0</v>
      </c>
      <c r="P244" s="13">
        <v>0</v>
      </c>
      <c r="Q244" s="13">
        <v>597435</v>
      </c>
      <c r="R244" s="13">
        <v>508278</v>
      </c>
      <c r="S244" s="13">
        <v>494196</v>
      </c>
      <c r="T244" s="13">
        <v>0</v>
      </c>
      <c r="U244" s="13">
        <v>0</v>
      </c>
      <c r="V244" s="13">
        <v>0</v>
      </c>
      <c r="W244" s="27">
        <f t="shared" si="8"/>
        <v>1754499</v>
      </c>
      <c r="X244" s="28">
        <f t="shared" si="7"/>
        <v>7.708714164588892E-4</v>
      </c>
      <c r="Y244" s="9"/>
    </row>
    <row r="245" spans="1:25">
      <c r="A245" s="10" t="s">
        <v>649</v>
      </c>
      <c r="B245" s="44" t="s">
        <v>500</v>
      </c>
      <c r="C245" s="45" t="s">
        <v>68</v>
      </c>
      <c r="D245" s="13">
        <v>0</v>
      </c>
      <c r="E245" s="13">
        <v>0</v>
      </c>
      <c r="F245" s="13">
        <v>0</v>
      </c>
      <c r="G245" s="13">
        <v>0</v>
      </c>
      <c r="H245" s="13">
        <v>0</v>
      </c>
      <c r="I245" s="13">
        <v>750</v>
      </c>
      <c r="J245" s="13">
        <v>0</v>
      </c>
      <c r="K245" s="13">
        <v>0</v>
      </c>
      <c r="L245" s="13">
        <v>0</v>
      </c>
      <c r="M245" s="13">
        <v>0</v>
      </c>
      <c r="N245" s="13">
        <v>0</v>
      </c>
      <c r="O245" s="52">
        <v>0</v>
      </c>
      <c r="P245" s="13">
        <v>0</v>
      </c>
      <c r="Q245" s="13">
        <v>0</v>
      </c>
      <c r="R245" s="13">
        <v>0</v>
      </c>
      <c r="S245" s="13">
        <v>423719</v>
      </c>
      <c r="T245" s="13">
        <v>267048</v>
      </c>
      <c r="U245" s="13">
        <v>0</v>
      </c>
      <c r="V245" s="13">
        <v>0</v>
      </c>
      <c r="W245" s="27">
        <f t="shared" si="8"/>
        <v>691517</v>
      </c>
      <c r="X245" s="28">
        <f t="shared" si="7"/>
        <v>3.0383071708527717E-4</v>
      </c>
      <c r="Y245" s="9"/>
    </row>
    <row r="246" spans="1:25">
      <c r="A246" s="10" t="s">
        <v>842</v>
      </c>
      <c r="B246" s="44" t="s">
        <v>500</v>
      </c>
      <c r="C246" s="45" t="s">
        <v>30</v>
      </c>
      <c r="D246" s="13">
        <v>0</v>
      </c>
      <c r="E246" s="13">
        <v>0</v>
      </c>
      <c r="F246" s="13">
        <v>0</v>
      </c>
      <c r="G246" s="13">
        <v>0</v>
      </c>
      <c r="H246" s="13">
        <v>0</v>
      </c>
      <c r="I246" s="13">
        <v>0</v>
      </c>
      <c r="J246" s="13">
        <v>0</v>
      </c>
      <c r="K246" s="13">
        <v>0</v>
      </c>
      <c r="L246" s="13">
        <v>0</v>
      </c>
      <c r="M246" s="13">
        <v>0</v>
      </c>
      <c r="N246" s="13">
        <v>0</v>
      </c>
      <c r="O246" s="52">
        <v>0</v>
      </c>
      <c r="P246" s="13">
        <v>0</v>
      </c>
      <c r="Q246" s="13">
        <v>0</v>
      </c>
      <c r="R246" s="13">
        <v>0</v>
      </c>
      <c r="S246" s="13">
        <v>0</v>
      </c>
      <c r="T246" s="13">
        <v>0</v>
      </c>
      <c r="U246" s="13">
        <v>0</v>
      </c>
      <c r="V246" s="13">
        <v>363300</v>
      </c>
      <c r="W246" s="27">
        <f t="shared" si="8"/>
        <v>363300</v>
      </c>
      <c r="X246" s="28">
        <f t="shared" si="7"/>
        <v>1.5962253931151539E-4</v>
      </c>
      <c r="Y246" s="9"/>
    </row>
    <row r="247" spans="1:25">
      <c r="A247" s="10" t="s">
        <v>650</v>
      </c>
      <c r="B247" s="44" t="s">
        <v>500</v>
      </c>
      <c r="C247" s="45" t="s">
        <v>45</v>
      </c>
      <c r="D247" s="13">
        <v>0</v>
      </c>
      <c r="E247" s="13">
        <v>0</v>
      </c>
      <c r="F247" s="13">
        <v>0</v>
      </c>
      <c r="G247" s="13">
        <v>0</v>
      </c>
      <c r="H247" s="13">
        <v>0</v>
      </c>
      <c r="I247" s="13">
        <v>0</v>
      </c>
      <c r="J247" s="13">
        <v>0</v>
      </c>
      <c r="K247" s="13">
        <v>150346</v>
      </c>
      <c r="L247" s="13">
        <v>221223</v>
      </c>
      <c r="M247" s="13">
        <v>217532</v>
      </c>
      <c r="N247" s="13">
        <v>254776</v>
      </c>
      <c r="O247" s="52">
        <v>246270</v>
      </c>
      <c r="P247" s="13">
        <v>208975</v>
      </c>
      <c r="Q247" s="13">
        <v>267594</v>
      </c>
      <c r="R247" s="13">
        <v>263686</v>
      </c>
      <c r="S247" s="13">
        <v>262793</v>
      </c>
      <c r="T247" s="13">
        <v>279493</v>
      </c>
      <c r="U247" s="13">
        <v>304727</v>
      </c>
      <c r="V247" s="13">
        <v>355317</v>
      </c>
      <c r="W247" s="27">
        <f t="shared" si="8"/>
        <v>3032732</v>
      </c>
      <c r="X247" s="28">
        <f t="shared" si="7"/>
        <v>1.3324866030588788E-3</v>
      </c>
      <c r="Y247" s="9"/>
    </row>
    <row r="248" spans="1:25">
      <c r="A248" s="10" t="s">
        <v>651</v>
      </c>
      <c r="B248" s="44" t="s">
        <v>500</v>
      </c>
      <c r="C248" s="45" t="s">
        <v>30</v>
      </c>
      <c r="D248" s="13">
        <v>0</v>
      </c>
      <c r="E248" s="13">
        <v>7791359</v>
      </c>
      <c r="F248" s="13"/>
      <c r="G248" s="13">
        <v>36348</v>
      </c>
      <c r="H248" s="13">
        <v>37176</v>
      </c>
      <c r="I248" s="13">
        <v>41301</v>
      </c>
      <c r="J248" s="13">
        <v>70614</v>
      </c>
      <c r="K248" s="13">
        <v>88194</v>
      </c>
      <c r="L248" s="13">
        <v>102381</v>
      </c>
      <c r="M248" s="13">
        <v>99242</v>
      </c>
      <c r="N248" s="13">
        <v>93639</v>
      </c>
      <c r="O248" s="52">
        <v>71562</v>
      </c>
      <c r="P248" s="13">
        <v>105359</v>
      </c>
      <c r="Q248" s="13">
        <v>93014</v>
      </c>
      <c r="R248" s="13">
        <v>134474</v>
      </c>
      <c r="S248" s="13">
        <v>124899</v>
      </c>
      <c r="T248" s="13">
        <v>161175</v>
      </c>
      <c r="U248" s="13">
        <v>179213</v>
      </c>
      <c r="V248" s="13">
        <v>150929</v>
      </c>
      <c r="W248" s="27">
        <f t="shared" si="8"/>
        <v>9380879</v>
      </c>
      <c r="X248" s="28">
        <f t="shared" ref="X248:X311" si="9">(W248/W$334)</f>
        <v>4.1216617862759953E-3</v>
      </c>
      <c r="Y248" s="9"/>
    </row>
    <row r="249" spans="1:25">
      <c r="A249" s="10" t="s">
        <v>795</v>
      </c>
      <c r="B249" s="44" t="s">
        <v>500</v>
      </c>
      <c r="C249" s="45" t="s">
        <v>30</v>
      </c>
      <c r="D249" s="13">
        <v>0</v>
      </c>
      <c r="E249" s="13">
        <v>0</v>
      </c>
      <c r="F249" s="13">
        <v>0</v>
      </c>
      <c r="G249" s="13">
        <v>0</v>
      </c>
      <c r="H249" s="13">
        <v>0</v>
      </c>
      <c r="I249" s="13">
        <v>0</v>
      </c>
      <c r="J249" s="13">
        <v>0</v>
      </c>
      <c r="K249" s="13">
        <v>0</v>
      </c>
      <c r="L249" s="13">
        <v>0</v>
      </c>
      <c r="M249" s="13">
        <v>0</v>
      </c>
      <c r="N249" s="13">
        <v>0</v>
      </c>
      <c r="O249" s="52">
        <v>0</v>
      </c>
      <c r="P249" s="13">
        <v>0</v>
      </c>
      <c r="Q249" s="13">
        <v>0</v>
      </c>
      <c r="R249" s="13">
        <v>0</v>
      </c>
      <c r="S249" s="13">
        <v>0</v>
      </c>
      <c r="T249" s="13">
        <v>3799</v>
      </c>
      <c r="U249" s="13">
        <v>0</v>
      </c>
      <c r="V249" s="13">
        <v>0</v>
      </c>
      <c r="W249" s="27">
        <f>SUM(D249:V249)</f>
        <v>3799</v>
      </c>
      <c r="X249" s="28">
        <f t="shared" si="9"/>
        <v>1.6691605473285079E-6</v>
      </c>
      <c r="Y249" s="9"/>
    </row>
    <row r="250" spans="1:25">
      <c r="A250" s="10" t="s">
        <v>652</v>
      </c>
      <c r="B250" s="44" t="s">
        <v>500</v>
      </c>
      <c r="C250" s="45" t="s">
        <v>52</v>
      </c>
      <c r="D250" s="13">
        <v>0</v>
      </c>
      <c r="E250" s="13">
        <v>0</v>
      </c>
      <c r="F250" s="13">
        <v>0</v>
      </c>
      <c r="G250" s="13">
        <v>0</v>
      </c>
      <c r="H250" s="13">
        <v>0</v>
      </c>
      <c r="I250" s="13">
        <v>0</v>
      </c>
      <c r="J250" s="13">
        <v>18656</v>
      </c>
      <c r="K250" s="13">
        <v>208243</v>
      </c>
      <c r="L250" s="13">
        <v>17549</v>
      </c>
      <c r="M250" s="13">
        <v>15817</v>
      </c>
      <c r="N250" s="13">
        <v>10588</v>
      </c>
      <c r="O250" s="52">
        <v>11989</v>
      </c>
      <c r="P250" s="13">
        <v>24237</v>
      </c>
      <c r="Q250" s="13">
        <v>9928</v>
      </c>
      <c r="R250" s="13">
        <v>14351</v>
      </c>
      <c r="S250" s="13">
        <v>12634</v>
      </c>
      <c r="T250" s="13">
        <v>13563</v>
      </c>
      <c r="U250" s="13">
        <v>20379</v>
      </c>
      <c r="V250" s="13">
        <v>13117</v>
      </c>
      <c r="W250" s="27">
        <f t="shared" si="8"/>
        <v>391051</v>
      </c>
      <c r="X250" s="28">
        <f t="shared" si="9"/>
        <v>1.7181545174871292E-4</v>
      </c>
      <c r="Y250" s="9"/>
    </row>
    <row r="251" spans="1:25">
      <c r="A251" s="10" t="s">
        <v>653</v>
      </c>
      <c r="B251" s="44" t="s">
        <v>500</v>
      </c>
      <c r="C251" s="45" t="s">
        <v>45</v>
      </c>
      <c r="D251" s="13">
        <v>0</v>
      </c>
      <c r="E251" s="13">
        <v>0</v>
      </c>
      <c r="F251" s="13">
        <v>0</v>
      </c>
      <c r="G251" s="13">
        <v>0</v>
      </c>
      <c r="H251" s="13">
        <v>0</v>
      </c>
      <c r="I251" s="13">
        <v>25175</v>
      </c>
      <c r="J251" s="13">
        <v>176968</v>
      </c>
      <c r="K251" s="13">
        <v>200871</v>
      </c>
      <c r="L251" s="13">
        <v>241104</v>
      </c>
      <c r="M251" s="13">
        <v>248350</v>
      </c>
      <c r="N251" s="13">
        <v>243015</v>
      </c>
      <c r="O251" s="52">
        <v>276670</v>
      </c>
      <c r="P251" s="13">
        <v>260043</v>
      </c>
      <c r="Q251" s="13">
        <v>299263</v>
      </c>
      <c r="R251" s="13">
        <v>340053</v>
      </c>
      <c r="S251" s="13">
        <v>268134</v>
      </c>
      <c r="T251" s="13">
        <v>289783</v>
      </c>
      <c r="U251" s="13">
        <v>303493</v>
      </c>
      <c r="V251" s="13">
        <v>354898</v>
      </c>
      <c r="W251" s="27">
        <f t="shared" si="8"/>
        <v>3527820</v>
      </c>
      <c r="X251" s="28">
        <f t="shared" si="9"/>
        <v>1.5500126249214153E-3</v>
      </c>
      <c r="Y251" s="9"/>
    </row>
    <row r="252" spans="1:25">
      <c r="A252" s="10" t="s">
        <v>654</v>
      </c>
      <c r="B252" s="44" t="s">
        <v>500</v>
      </c>
      <c r="C252" s="45" t="s">
        <v>30</v>
      </c>
      <c r="D252" s="13">
        <v>0</v>
      </c>
      <c r="E252" s="13">
        <v>0</v>
      </c>
      <c r="F252" s="13">
        <v>0</v>
      </c>
      <c r="G252" s="13">
        <v>155</v>
      </c>
      <c r="H252" s="13">
        <v>0</v>
      </c>
      <c r="I252" s="13">
        <v>0</v>
      </c>
      <c r="J252" s="13">
        <v>0</v>
      </c>
      <c r="K252" s="13">
        <v>0</v>
      </c>
      <c r="L252" s="13">
        <v>0</v>
      </c>
      <c r="M252" s="13">
        <v>0</v>
      </c>
      <c r="N252" s="13">
        <v>0</v>
      </c>
      <c r="O252" s="52">
        <v>0</v>
      </c>
      <c r="P252" s="13">
        <v>0</v>
      </c>
      <c r="Q252" s="13">
        <v>0</v>
      </c>
      <c r="R252" s="13">
        <v>0</v>
      </c>
      <c r="S252" s="13">
        <v>0</v>
      </c>
      <c r="T252" s="13">
        <v>0</v>
      </c>
      <c r="U252" s="13">
        <v>0</v>
      </c>
      <c r="V252" s="13">
        <v>0</v>
      </c>
      <c r="W252" s="27">
        <f t="shared" si="8"/>
        <v>155</v>
      </c>
      <c r="X252" s="28">
        <f t="shared" si="9"/>
        <v>6.8102101825722226E-8</v>
      </c>
      <c r="Y252" s="9"/>
    </row>
    <row r="253" spans="1:25">
      <c r="A253" s="10" t="s">
        <v>655</v>
      </c>
      <c r="B253" s="44" t="s">
        <v>500</v>
      </c>
      <c r="C253" s="45" t="s">
        <v>13</v>
      </c>
      <c r="D253" s="13">
        <v>0</v>
      </c>
      <c r="E253" s="13">
        <v>46956</v>
      </c>
      <c r="F253" s="13"/>
      <c r="G253" s="13">
        <v>0</v>
      </c>
      <c r="H253" s="13">
        <v>884223</v>
      </c>
      <c r="I253" s="13">
        <v>687109</v>
      </c>
      <c r="J253" s="13">
        <v>648533</v>
      </c>
      <c r="K253" s="13">
        <v>0</v>
      </c>
      <c r="L253" s="13">
        <v>759061</v>
      </c>
      <c r="M253" s="13">
        <v>0</v>
      </c>
      <c r="N253" s="13">
        <v>0</v>
      </c>
      <c r="O253" s="52">
        <v>1147110</v>
      </c>
      <c r="P253" s="13">
        <v>3310917</v>
      </c>
      <c r="Q253" s="13">
        <v>2693862</v>
      </c>
      <c r="R253" s="13">
        <v>1175729</v>
      </c>
      <c r="S253" s="13">
        <v>943387</v>
      </c>
      <c r="T253" s="13">
        <v>1202424</v>
      </c>
      <c r="U253" s="13">
        <v>5621404</v>
      </c>
      <c r="V253" s="13">
        <v>3845536</v>
      </c>
      <c r="W253" s="27">
        <f t="shared" si="8"/>
        <v>22966251</v>
      </c>
      <c r="X253" s="28">
        <f t="shared" si="9"/>
        <v>1.0090644930045774E-2</v>
      </c>
      <c r="Y253" s="9"/>
    </row>
    <row r="254" spans="1:25">
      <c r="A254" s="10" t="s">
        <v>730</v>
      </c>
      <c r="B254" s="44" t="s">
        <v>500</v>
      </c>
      <c r="C254" s="45" t="s">
        <v>57</v>
      </c>
      <c r="D254" s="13">
        <v>0</v>
      </c>
      <c r="E254" s="13">
        <v>0</v>
      </c>
      <c r="F254" s="13">
        <v>0</v>
      </c>
      <c r="G254" s="13">
        <v>0</v>
      </c>
      <c r="H254" s="13">
        <v>0</v>
      </c>
      <c r="I254" s="13">
        <v>0</v>
      </c>
      <c r="J254" s="13">
        <v>0</v>
      </c>
      <c r="K254" s="13">
        <v>0</v>
      </c>
      <c r="L254" s="13">
        <v>0</v>
      </c>
      <c r="M254" s="13">
        <v>0</v>
      </c>
      <c r="N254" s="13">
        <v>0</v>
      </c>
      <c r="O254" s="52">
        <v>15024</v>
      </c>
      <c r="P254" s="13">
        <v>122318</v>
      </c>
      <c r="Q254" s="13">
        <v>125089</v>
      </c>
      <c r="R254" s="13">
        <v>137218</v>
      </c>
      <c r="S254" s="13">
        <v>158512</v>
      </c>
      <c r="T254" s="13">
        <v>179165</v>
      </c>
      <c r="U254" s="13">
        <v>202300</v>
      </c>
      <c r="V254" s="13">
        <v>219231</v>
      </c>
      <c r="W254" s="27">
        <f t="shared" si="8"/>
        <v>1158857</v>
      </c>
      <c r="X254" s="28">
        <f t="shared" si="9"/>
        <v>5.0916514461581282E-4</v>
      </c>
      <c r="Y254" s="9"/>
    </row>
    <row r="255" spans="1:25">
      <c r="A255" s="10" t="s">
        <v>656</v>
      </c>
      <c r="B255" s="44" t="s">
        <v>500</v>
      </c>
      <c r="C255" s="45" t="s">
        <v>28</v>
      </c>
      <c r="D255" s="13">
        <v>4490</v>
      </c>
      <c r="E255" s="13">
        <v>0</v>
      </c>
      <c r="F255" s="13">
        <v>6316</v>
      </c>
      <c r="G255" s="13">
        <v>0</v>
      </c>
      <c r="H255" s="13">
        <v>0</v>
      </c>
      <c r="I255" s="13">
        <v>0</v>
      </c>
      <c r="J255" s="13">
        <v>0</v>
      </c>
      <c r="K255" s="13">
        <v>5000</v>
      </c>
      <c r="L255" s="13">
        <v>0</v>
      </c>
      <c r="M255" s="13">
        <v>0</v>
      </c>
      <c r="N255" s="13">
        <v>0</v>
      </c>
      <c r="O255" s="52">
        <v>0</v>
      </c>
      <c r="P255" s="13">
        <v>0</v>
      </c>
      <c r="Q255" s="13">
        <v>0</v>
      </c>
      <c r="R255" s="13">
        <v>0</v>
      </c>
      <c r="S255" s="13">
        <v>0</v>
      </c>
      <c r="T255" s="13">
        <v>0</v>
      </c>
      <c r="U255" s="13">
        <v>0</v>
      </c>
      <c r="V255" s="13">
        <v>0</v>
      </c>
      <c r="W255" s="27">
        <f t="shared" si="8"/>
        <v>15806</v>
      </c>
      <c r="X255" s="28">
        <f t="shared" si="9"/>
        <v>6.9446569126281649E-6</v>
      </c>
      <c r="Y255" s="9"/>
    </row>
    <row r="256" spans="1:25">
      <c r="A256" s="10" t="s">
        <v>657</v>
      </c>
      <c r="B256" s="44" t="s">
        <v>500</v>
      </c>
      <c r="C256" s="45" t="s">
        <v>28</v>
      </c>
      <c r="D256" s="13">
        <v>0</v>
      </c>
      <c r="E256" s="13">
        <v>0</v>
      </c>
      <c r="F256" s="13">
        <v>5838</v>
      </c>
      <c r="G256" s="13">
        <v>0</v>
      </c>
      <c r="H256" s="13">
        <v>0</v>
      </c>
      <c r="I256" s="13">
        <v>0</v>
      </c>
      <c r="J256" s="13">
        <v>0</v>
      </c>
      <c r="K256" s="13">
        <v>0</v>
      </c>
      <c r="L256" s="13">
        <v>0</v>
      </c>
      <c r="M256" s="13">
        <v>0</v>
      </c>
      <c r="N256" s="13">
        <v>0</v>
      </c>
      <c r="O256" s="52">
        <v>0</v>
      </c>
      <c r="P256" s="13">
        <v>0</v>
      </c>
      <c r="Q256" s="13">
        <v>0</v>
      </c>
      <c r="R256" s="13">
        <v>0</v>
      </c>
      <c r="S256" s="13">
        <v>0</v>
      </c>
      <c r="T256" s="13">
        <v>0</v>
      </c>
      <c r="U256" s="13">
        <v>0</v>
      </c>
      <c r="V256" s="13">
        <v>0</v>
      </c>
      <c r="W256" s="27">
        <f t="shared" si="8"/>
        <v>5838</v>
      </c>
      <c r="X256" s="28">
        <f t="shared" si="9"/>
        <v>2.5650327126359122E-6</v>
      </c>
      <c r="Y256" s="9"/>
    </row>
    <row r="257" spans="1:25">
      <c r="A257" s="10" t="s">
        <v>658</v>
      </c>
      <c r="B257" s="44" t="s">
        <v>500</v>
      </c>
      <c r="C257" s="45" t="s">
        <v>98</v>
      </c>
      <c r="D257" s="13">
        <v>0</v>
      </c>
      <c r="E257" s="13">
        <v>0</v>
      </c>
      <c r="F257" s="13">
        <v>0</v>
      </c>
      <c r="G257" s="13">
        <v>0</v>
      </c>
      <c r="H257" s="13">
        <v>0</v>
      </c>
      <c r="I257" s="13">
        <v>5402</v>
      </c>
      <c r="J257" s="13">
        <v>0</v>
      </c>
      <c r="K257" s="13">
        <v>0</v>
      </c>
      <c r="L257" s="13">
        <v>0</v>
      </c>
      <c r="M257" s="13">
        <v>0</v>
      </c>
      <c r="N257" s="13">
        <v>0</v>
      </c>
      <c r="O257" s="52">
        <v>0</v>
      </c>
      <c r="P257" s="13">
        <v>0</v>
      </c>
      <c r="Q257" s="13">
        <v>0</v>
      </c>
      <c r="R257" s="13">
        <v>0</v>
      </c>
      <c r="S257" s="13">
        <v>0</v>
      </c>
      <c r="T257" s="13">
        <v>0</v>
      </c>
      <c r="U257" s="13">
        <v>0</v>
      </c>
      <c r="V257" s="13">
        <v>0</v>
      </c>
      <c r="W257" s="27">
        <f t="shared" si="8"/>
        <v>5402</v>
      </c>
      <c r="X257" s="28">
        <f t="shared" si="9"/>
        <v>2.3734680907261384E-6</v>
      </c>
      <c r="Y257" s="9"/>
    </row>
    <row r="258" spans="1:25">
      <c r="A258" s="10" t="s">
        <v>731</v>
      </c>
      <c r="B258" s="44" t="s">
        <v>500</v>
      </c>
      <c r="C258" s="45" t="s">
        <v>30</v>
      </c>
      <c r="D258" s="13">
        <v>0</v>
      </c>
      <c r="E258" s="13">
        <v>0</v>
      </c>
      <c r="F258" s="13">
        <v>0</v>
      </c>
      <c r="G258" s="13">
        <v>0</v>
      </c>
      <c r="H258" s="13">
        <v>0</v>
      </c>
      <c r="I258" s="13">
        <v>0</v>
      </c>
      <c r="J258" s="13">
        <v>0</v>
      </c>
      <c r="K258" s="13">
        <v>0</v>
      </c>
      <c r="L258" s="13">
        <v>0</v>
      </c>
      <c r="M258" s="13">
        <v>0</v>
      </c>
      <c r="N258" s="13">
        <v>0</v>
      </c>
      <c r="O258" s="52">
        <v>8800</v>
      </c>
      <c r="P258" s="13">
        <v>4828</v>
      </c>
      <c r="Q258" s="13">
        <v>0</v>
      </c>
      <c r="R258" s="13">
        <v>260</v>
      </c>
      <c r="S258" s="13">
        <v>18641</v>
      </c>
      <c r="T258" s="13">
        <v>0</v>
      </c>
      <c r="U258" s="13">
        <v>0</v>
      </c>
      <c r="V258" s="13">
        <v>0</v>
      </c>
      <c r="W258" s="27">
        <f t="shared" si="8"/>
        <v>32529</v>
      </c>
      <c r="X258" s="28">
        <f t="shared" si="9"/>
        <v>1.429221464702528E-5</v>
      </c>
      <c r="Y258" s="9"/>
    </row>
    <row r="259" spans="1:25">
      <c r="A259" s="10" t="s">
        <v>659</v>
      </c>
      <c r="B259" s="44" t="s">
        <v>500</v>
      </c>
      <c r="C259" s="45" t="s">
        <v>29</v>
      </c>
      <c r="D259" s="13">
        <v>65547</v>
      </c>
      <c r="E259" s="13">
        <v>66618</v>
      </c>
      <c r="F259" s="13">
        <v>102186</v>
      </c>
      <c r="G259" s="13">
        <v>141934</v>
      </c>
      <c r="H259" s="13">
        <v>59903</v>
      </c>
      <c r="I259" s="13">
        <v>79809</v>
      </c>
      <c r="J259" s="13">
        <v>72289</v>
      </c>
      <c r="K259" s="13">
        <v>99896</v>
      </c>
      <c r="L259" s="13">
        <v>122751</v>
      </c>
      <c r="M259" s="13">
        <v>138724</v>
      </c>
      <c r="N259" s="13">
        <v>138408</v>
      </c>
      <c r="O259" s="52">
        <v>150996</v>
      </c>
      <c r="P259" s="13">
        <v>151841</v>
      </c>
      <c r="Q259" s="13">
        <v>227693</v>
      </c>
      <c r="R259" s="13">
        <v>203785</v>
      </c>
      <c r="S259" s="13">
        <v>199251</v>
      </c>
      <c r="T259" s="13">
        <v>208769</v>
      </c>
      <c r="U259" s="13">
        <v>205646</v>
      </c>
      <c r="V259" s="13">
        <v>472321</v>
      </c>
      <c r="W259" s="27">
        <f t="shared" si="8"/>
        <v>2908367</v>
      </c>
      <c r="X259" s="28">
        <f t="shared" si="9"/>
        <v>1.2778445521327115E-3</v>
      </c>
      <c r="Y259" s="9"/>
    </row>
    <row r="260" spans="1:25">
      <c r="A260" s="10" t="s">
        <v>660</v>
      </c>
      <c r="B260" s="44" t="s">
        <v>500</v>
      </c>
      <c r="C260" s="45" t="s">
        <v>28</v>
      </c>
      <c r="D260" s="13">
        <v>0</v>
      </c>
      <c r="E260" s="13">
        <v>0</v>
      </c>
      <c r="F260" s="13">
        <v>0</v>
      </c>
      <c r="G260" s="13">
        <v>92454</v>
      </c>
      <c r="H260" s="13">
        <v>78155</v>
      </c>
      <c r="I260" s="13">
        <v>122495</v>
      </c>
      <c r="J260" s="13">
        <v>95409</v>
      </c>
      <c r="K260" s="13">
        <v>130764</v>
      </c>
      <c r="L260" s="13">
        <v>112720</v>
      </c>
      <c r="M260" s="13">
        <v>113664</v>
      </c>
      <c r="N260" s="13">
        <v>138831</v>
      </c>
      <c r="O260" s="52">
        <v>107596</v>
      </c>
      <c r="P260" s="13">
        <v>116149</v>
      </c>
      <c r="Q260" s="13">
        <v>169075</v>
      </c>
      <c r="R260" s="13">
        <v>453717</v>
      </c>
      <c r="S260" s="13">
        <v>265477</v>
      </c>
      <c r="T260" s="13">
        <v>182395</v>
      </c>
      <c r="U260" s="13">
        <v>180059</v>
      </c>
      <c r="V260" s="13">
        <v>197180</v>
      </c>
      <c r="W260" s="27">
        <f t="shared" si="8"/>
        <v>2556140</v>
      </c>
      <c r="X260" s="28">
        <f t="shared" si="9"/>
        <v>1.1230871391019459E-3</v>
      </c>
      <c r="Y260" s="9"/>
    </row>
    <row r="261" spans="1:25">
      <c r="A261" s="10" t="s">
        <v>661</v>
      </c>
      <c r="B261" s="44" t="s">
        <v>500</v>
      </c>
      <c r="C261" s="45" t="s">
        <v>28</v>
      </c>
      <c r="D261" s="13">
        <v>787</v>
      </c>
      <c r="E261" s="13">
        <v>110169</v>
      </c>
      <c r="F261" s="13">
        <v>162096</v>
      </c>
      <c r="G261" s="13">
        <v>385144</v>
      </c>
      <c r="H261" s="13">
        <v>337924</v>
      </c>
      <c r="I261" s="13">
        <v>267924</v>
      </c>
      <c r="J261" s="13">
        <v>282571</v>
      </c>
      <c r="K261" s="13">
        <v>317685</v>
      </c>
      <c r="L261" s="13">
        <v>275730</v>
      </c>
      <c r="M261" s="13">
        <v>297395</v>
      </c>
      <c r="N261" s="13">
        <v>341890</v>
      </c>
      <c r="O261" s="52">
        <v>359546</v>
      </c>
      <c r="P261" s="13">
        <v>389622</v>
      </c>
      <c r="Q261" s="13">
        <v>397752</v>
      </c>
      <c r="R261" s="13">
        <v>402535</v>
      </c>
      <c r="S261" s="13">
        <v>366086</v>
      </c>
      <c r="T261" s="13">
        <v>451253</v>
      </c>
      <c r="U261" s="13">
        <v>458370</v>
      </c>
      <c r="V261" s="13">
        <v>523911</v>
      </c>
      <c r="W261" s="27">
        <f t="shared" si="8"/>
        <v>6128390</v>
      </c>
      <c r="X261" s="28">
        <f t="shared" si="9"/>
        <v>2.6926209019854054E-3</v>
      </c>
      <c r="Y261" s="9"/>
    </row>
    <row r="262" spans="1:25">
      <c r="A262" s="10" t="s">
        <v>662</v>
      </c>
      <c r="B262" s="44" t="s">
        <v>500</v>
      </c>
      <c r="C262" s="45" t="s">
        <v>45</v>
      </c>
      <c r="D262" s="13">
        <v>0</v>
      </c>
      <c r="E262" s="13">
        <v>0</v>
      </c>
      <c r="F262" s="13">
        <v>0</v>
      </c>
      <c r="G262" s="13">
        <v>0</v>
      </c>
      <c r="H262" s="13">
        <v>270914</v>
      </c>
      <c r="I262" s="13">
        <v>206747</v>
      </c>
      <c r="J262" s="13">
        <v>225635</v>
      </c>
      <c r="K262" s="13">
        <v>231328</v>
      </c>
      <c r="L262" s="13">
        <v>231291</v>
      </c>
      <c r="M262" s="13">
        <v>331537</v>
      </c>
      <c r="N262" s="13">
        <v>327456</v>
      </c>
      <c r="O262" s="52">
        <v>371389</v>
      </c>
      <c r="P262" s="13">
        <v>387549</v>
      </c>
      <c r="Q262" s="13">
        <v>369796</v>
      </c>
      <c r="R262" s="13">
        <v>447832</v>
      </c>
      <c r="S262" s="13">
        <v>364376</v>
      </c>
      <c r="T262" s="13">
        <v>419104</v>
      </c>
      <c r="U262" s="13">
        <v>504670</v>
      </c>
      <c r="V262" s="13">
        <v>565960</v>
      </c>
      <c r="W262" s="27">
        <f t="shared" si="8"/>
        <v>5255584</v>
      </c>
      <c r="X262" s="28">
        <f t="shared" si="9"/>
        <v>2.3091375272363645E-3</v>
      </c>
      <c r="Y262" s="9"/>
    </row>
    <row r="263" spans="1:25">
      <c r="A263" s="10" t="s">
        <v>663</v>
      </c>
      <c r="B263" s="44" t="s">
        <v>500</v>
      </c>
      <c r="C263" s="45" t="s">
        <v>30</v>
      </c>
      <c r="D263" s="13">
        <v>0</v>
      </c>
      <c r="E263" s="13">
        <v>76950</v>
      </c>
      <c r="F263" s="13"/>
      <c r="G263" s="13">
        <v>0</v>
      </c>
      <c r="H263" s="13">
        <v>0</v>
      </c>
      <c r="I263" s="13">
        <v>0</v>
      </c>
      <c r="J263" s="13">
        <v>0</v>
      </c>
      <c r="K263" s="13">
        <v>0</v>
      </c>
      <c r="L263" s="13">
        <v>0</v>
      </c>
      <c r="M263" s="13">
        <v>0</v>
      </c>
      <c r="N263" s="13">
        <v>0</v>
      </c>
      <c r="O263" s="52">
        <v>0</v>
      </c>
      <c r="P263" s="13">
        <v>0</v>
      </c>
      <c r="Q263" s="13">
        <v>0</v>
      </c>
      <c r="R263" s="13">
        <v>0</v>
      </c>
      <c r="S263" s="13">
        <v>0</v>
      </c>
      <c r="T263" s="13">
        <v>0</v>
      </c>
      <c r="U263" s="13">
        <v>0</v>
      </c>
      <c r="V263" s="13">
        <v>0</v>
      </c>
      <c r="W263" s="27">
        <f t="shared" si="8"/>
        <v>76950</v>
      </c>
      <c r="X263" s="28">
        <f t="shared" si="9"/>
        <v>3.3809398293479518E-5</v>
      </c>
      <c r="Y263" s="9"/>
    </row>
    <row r="264" spans="1:25">
      <c r="A264" s="10" t="s">
        <v>664</v>
      </c>
      <c r="B264" s="44" t="s">
        <v>500</v>
      </c>
      <c r="C264" s="45" t="s">
        <v>60</v>
      </c>
      <c r="D264" s="13">
        <v>0</v>
      </c>
      <c r="E264" s="13">
        <v>0</v>
      </c>
      <c r="F264" s="13">
        <v>568</v>
      </c>
      <c r="G264" s="13">
        <v>0</v>
      </c>
      <c r="H264" s="13">
        <v>0</v>
      </c>
      <c r="I264" s="13">
        <v>0</v>
      </c>
      <c r="J264" s="13">
        <v>0</v>
      </c>
      <c r="K264" s="13">
        <v>0</v>
      </c>
      <c r="L264" s="13">
        <v>0</v>
      </c>
      <c r="M264" s="13">
        <v>0</v>
      </c>
      <c r="N264" s="13">
        <v>0</v>
      </c>
      <c r="O264" s="52">
        <v>0</v>
      </c>
      <c r="P264" s="13">
        <v>0</v>
      </c>
      <c r="Q264" s="13">
        <v>0</v>
      </c>
      <c r="R264" s="13">
        <v>0</v>
      </c>
      <c r="S264" s="13">
        <v>0</v>
      </c>
      <c r="T264" s="13">
        <v>0</v>
      </c>
      <c r="U264" s="13">
        <v>0</v>
      </c>
      <c r="V264" s="13">
        <v>0</v>
      </c>
      <c r="W264" s="27">
        <f t="shared" si="8"/>
        <v>568</v>
      </c>
      <c r="X264" s="28">
        <f t="shared" si="9"/>
        <v>2.4956125056135626E-7</v>
      </c>
      <c r="Y264" s="9"/>
    </row>
    <row r="265" spans="1:25">
      <c r="A265" s="10" t="s">
        <v>665</v>
      </c>
      <c r="B265" s="44" t="s">
        <v>500</v>
      </c>
      <c r="C265" s="45" t="s">
        <v>37</v>
      </c>
      <c r="D265" s="13">
        <v>2047545</v>
      </c>
      <c r="E265" s="13">
        <v>0</v>
      </c>
      <c r="F265" s="13">
        <v>0</v>
      </c>
      <c r="G265" s="13">
        <v>0</v>
      </c>
      <c r="H265" s="13">
        <v>0</v>
      </c>
      <c r="I265" s="13">
        <v>0</v>
      </c>
      <c r="J265" s="13">
        <v>0</v>
      </c>
      <c r="K265" s="13">
        <v>0</v>
      </c>
      <c r="L265" s="13">
        <v>0</v>
      </c>
      <c r="M265" s="13">
        <v>0</v>
      </c>
      <c r="N265" s="13">
        <v>0</v>
      </c>
      <c r="O265" s="52">
        <v>0</v>
      </c>
      <c r="P265" s="13">
        <v>0</v>
      </c>
      <c r="Q265" s="13">
        <v>0</v>
      </c>
      <c r="R265" s="13">
        <v>0</v>
      </c>
      <c r="S265" s="13">
        <v>0</v>
      </c>
      <c r="T265" s="13">
        <v>0</v>
      </c>
      <c r="U265" s="13">
        <v>0</v>
      </c>
      <c r="V265" s="13">
        <v>0</v>
      </c>
      <c r="W265" s="27">
        <f t="shared" si="8"/>
        <v>2047545</v>
      </c>
      <c r="X265" s="28">
        <f t="shared" si="9"/>
        <v>8.9962656827579626E-4</v>
      </c>
      <c r="Y265" s="9"/>
    </row>
    <row r="266" spans="1:25">
      <c r="A266" s="10" t="s">
        <v>666</v>
      </c>
      <c r="B266" s="44" t="s">
        <v>500</v>
      </c>
      <c r="C266" s="45" t="s">
        <v>51</v>
      </c>
      <c r="D266" s="13">
        <v>0</v>
      </c>
      <c r="E266" s="13">
        <v>0</v>
      </c>
      <c r="F266" s="13">
        <v>0</v>
      </c>
      <c r="G266" s="13">
        <v>0</v>
      </c>
      <c r="H266" s="13">
        <v>350</v>
      </c>
      <c r="I266" s="13">
        <v>0</v>
      </c>
      <c r="J266" s="13">
        <v>0</v>
      </c>
      <c r="K266" s="13">
        <v>0</v>
      </c>
      <c r="L266" s="13">
        <v>0</v>
      </c>
      <c r="M266" s="13">
        <v>0</v>
      </c>
      <c r="N266" s="13">
        <v>0</v>
      </c>
      <c r="O266" s="52">
        <v>0</v>
      </c>
      <c r="P266" s="13">
        <v>0</v>
      </c>
      <c r="Q266" s="13">
        <v>0</v>
      </c>
      <c r="R266" s="13">
        <v>0</v>
      </c>
      <c r="S266" s="13">
        <v>0</v>
      </c>
      <c r="T266" s="13">
        <v>0</v>
      </c>
      <c r="U266" s="13">
        <v>0</v>
      </c>
      <c r="V266" s="13">
        <v>0</v>
      </c>
      <c r="W266" s="27">
        <f t="shared" si="8"/>
        <v>350</v>
      </c>
      <c r="X266" s="28">
        <f t="shared" si="9"/>
        <v>1.5377893960646954E-7</v>
      </c>
      <c r="Y266" s="9"/>
    </row>
    <row r="267" spans="1:25">
      <c r="A267" s="10" t="s">
        <v>820</v>
      </c>
      <c r="B267" s="44" t="s">
        <v>500</v>
      </c>
      <c r="C267" s="45" t="s">
        <v>42</v>
      </c>
      <c r="D267" s="13">
        <v>0</v>
      </c>
      <c r="E267" s="13">
        <v>0</v>
      </c>
      <c r="F267" s="13">
        <v>0</v>
      </c>
      <c r="G267" s="13">
        <v>0</v>
      </c>
      <c r="H267" s="13">
        <v>0</v>
      </c>
      <c r="I267" s="13">
        <v>0</v>
      </c>
      <c r="J267" s="13">
        <v>0</v>
      </c>
      <c r="K267" s="13">
        <v>0</v>
      </c>
      <c r="L267" s="13">
        <v>0</v>
      </c>
      <c r="M267" s="13">
        <v>0</v>
      </c>
      <c r="N267" s="13">
        <v>0</v>
      </c>
      <c r="O267" s="52">
        <v>0</v>
      </c>
      <c r="P267" s="13">
        <v>0</v>
      </c>
      <c r="Q267" s="13">
        <v>0</v>
      </c>
      <c r="R267" s="13">
        <v>0</v>
      </c>
      <c r="S267" s="13">
        <v>0</v>
      </c>
      <c r="T267" s="13">
        <v>0</v>
      </c>
      <c r="U267" s="13">
        <v>40538</v>
      </c>
      <c r="V267" s="13">
        <v>69695</v>
      </c>
      <c r="W267" s="27">
        <f t="shared" ref="W267:W268" si="10">SUM(D267:V267)</f>
        <v>110233</v>
      </c>
      <c r="X267" s="28">
        <f t="shared" si="9"/>
        <v>4.843289671325702E-5</v>
      </c>
      <c r="Y267" s="9"/>
    </row>
    <row r="268" spans="1:25">
      <c r="A268" s="10" t="s">
        <v>667</v>
      </c>
      <c r="B268" s="44" t="s">
        <v>500</v>
      </c>
      <c r="C268" s="45" t="s">
        <v>53</v>
      </c>
      <c r="D268" s="13">
        <v>0</v>
      </c>
      <c r="E268" s="13">
        <v>247</v>
      </c>
      <c r="F268" s="13">
        <v>501</v>
      </c>
      <c r="G268" s="13">
        <v>0</v>
      </c>
      <c r="H268" s="13">
        <v>0</v>
      </c>
      <c r="I268" s="13">
        <v>0</v>
      </c>
      <c r="J268" s="13">
        <v>0</v>
      </c>
      <c r="K268" s="13">
        <v>0</v>
      </c>
      <c r="L268" s="13">
        <v>0</v>
      </c>
      <c r="M268" s="13">
        <v>0</v>
      </c>
      <c r="N268" s="13">
        <v>0</v>
      </c>
      <c r="O268" s="52">
        <v>0</v>
      </c>
      <c r="P268" s="13">
        <v>0</v>
      </c>
      <c r="Q268" s="13">
        <v>0</v>
      </c>
      <c r="R268" s="13">
        <v>0</v>
      </c>
      <c r="S268" s="13">
        <v>0</v>
      </c>
      <c r="T268" s="13">
        <v>0</v>
      </c>
      <c r="U268" s="13">
        <v>0</v>
      </c>
      <c r="V268" s="13">
        <v>0</v>
      </c>
      <c r="W268" s="27">
        <f t="shared" si="10"/>
        <v>748</v>
      </c>
      <c r="X268" s="28">
        <f t="shared" si="9"/>
        <v>3.2864756235896919E-7</v>
      </c>
      <c r="Y268" s="9"/>
    </row>
    <row r="269" spans="1:25">
      <c r="A269" s="10" t="s">
        <v>668</v>
      </c>
      <c r="B269" s="44" t="s">
        <v>500</v>
      </c>
      <c r="C269" s="45" t="s">
        <v>62</v>
      </c>
      <c r="D269" s="13">
        <v>4601421</v>
      </c>
      <c r="E269" s="13">
        <v>10076165</v>
      </c>
      <c r="F269" s="13">
        <v>0</v>
      </c>
      <c r="G269" s="13">
        <v>0</v>
      </c>
      <c r="H269" s="13">
        <v>2689989</v>
      </c>
      <c r="I269" s="13">
        <v>4080969</v>
      </c>
      <c r="J269" s="13">
        <v>4939258</v>
      </c>
      <c r="K269" s="13">
        <v>5660201</v>
      </c>
      <c r="L269" s="13">
        <v>5726046</v>
      </c>
      <c r="M269" s="13">
        <v>5812683</v>
      </c>
      <c r="N269" s="13">
        <v>6188270</v>
      </c>
      <c r="O269" s="52">
        <v>6726188</v>
      </c>
      <c r="P269" s="13">
        <v>23410781</v>
      </c>
      <c r="Q269" s="13">
        <v>29121516</v>
      </c>
      <c r="R269" s="13">
        <v>29580084</v>
      </c>
      <c r="S269" s="13">
        <v>29748465</v>
      </c>
      <c r="T269" s="13">
        <v>30470002</v>
      </c>
      <c r="U269" s="13">
        <v>31623659</v>
      </c>
      <c r="V269" s="13">
        <v>31995724</v>
      </c>
      <c r="W269" s="27">
        <f t="shared" si="8"/>
        <v>262451421</v>
      </c>
      <c r="X269" s="28">
        <f t="shared" si="9"/>
        <v>0.11531286062740317</v>
      </c>
      <c r="Y269" s="9"/>
    </row>
    <row r="270" spans="1:25">
      <c r="A270" s="10" t="s">
        <v>669</v>
      </c>
      <c r="B270" s="44" t="s">
        <v>500</v>
      </c>
      <c r="C270" s="45" t="s">
        <v>29</v>
      </c>
      <c r="D270" s="13">
        <v>3357565</v>
      </c>
      <c r="E270" s="13">
        <v>3317759</v>
      </c>
      <c r="F270" s="13">
        <v>0</v>
      </c>
      <c r="G270" s="13">
        <v>0</v>
      </c>
      <c r="H270" s="13">
        <v>0</v>
      </c>
      <c r="I270" s="13">
        <v>2002350</v>
      </c>
      <c r="J270" s="13">
        <v>2080359</v>
      </c>
      <c r="K270" s="13">
        <v>2271328</v>
      </c>
      <c r="L270" s="13">
        <v>2585475</v>
      </c>
      <c r="M270" s="13">
        <v>508154</v>
      </c>
      <c r="N270" s="13">
        <v>631515</v>
      </c>
      <c r="O270" s="52">
        <v>551397</v>
      </c>
      <c r="P270" s="13">
        <v>324880</v>
      </c>
      <c r="Q270" s="13">
        <v>308540</v>
      </c>
      <c r="R270" s="13">
        <v>326311</v>
      </c>
      <c r="S270" s="13">
        <v>478816</v>
      </c>
      <c r="T270" s="13">
        <v>4885634</v>
      </c>
      <c r="U270" s="13">
        <v>6674043</v>
      </c>
      <c r="V270" s="13">
        <v>6291252</v>
      </c>
      <c r="W270" s="27">
        <f t="shared" si="8"/>
        <v>36595378</v>
      </c>
      <c r="X270" s="28">
        <f t="shared" si="9"/>
        <v>1.6078852638108355E-2</v>
      </c>
      <c r="Y270" s="9"/>
    </row>
    <row r="271" spans="1:25">
      <c r="A271" s="10" t="s">
        <v>741</v>
      </c>
      <c r="B271" s="44" t="s">
        <v>500</v>
      </c>
      <c r="C271" s="45" t="s">
        <v>53</v>
      </c>
      <c r="D271" s="13">
        <v>0</v>
      </c>
      <c r="E271" s="13">
        <v>0</v>
      </c>
      <c r="F271" s="13">
        <v>0</v>
      </c>
      <c r="G271" s="13">
        <v>0</v>
      </c>
      <c r="H271" s="13">
        <v>0</v>
      </c>
      <c r="I271" s="13">
        <v>0</v>
      </c>
      <c r="J271" s="13">
        <v>0</v>
      </c>
      <c r="K271" s="13">
        <v>0</v>
      </c>
      <c r="L271" s="13">
        <v>0</v>
      </c>
      <c r="M271" s="13">
        <v>0</v>
      </c>
      <c r="N271" s="13">
        <v>0</v>
      </c>
      <c r="O271" s="52">
        <v>0</v>
      </c>
      <c r="P271" s="13">
        <v>6239</v>
      </c>
      <c r="Q271" s="13">
        <v>6240</v>
      </c>
      <c r="R271" s="13">
        <v>1200</v>
      </c>
      <c r="S271" s="13">
        <v>0</v>
      </c>
      <c r="T271" s="13">
        <v>0</v>
      </c>
      <c r="U271" s="13">
        <v>0</v>
      </c>
      <c r="V271" s="13">
        <v>0</v>
      </c>
      <c r="W271" s="27">
        <f t="shared" si="8"/>
        <v>13679</v>
      </c>
      <c r="X271" s="28">
        <f t="shared" si="9"/>
        <v>6.0101203282197054E-6</v>
      </c>
      <c r="Y271" s="9"/>
    </row>
    <row r="272" spans="1:25">
      <c r="A272" s="10" t="s">
        <v>670</v>
      </c>
      <c r="B272" s="44" t="s">
        <v>500</v>
      </c>
      <c r="C272" s="45" t="s">
        <v>9</v>
      </c>
      <c r="D272" s="13">
        <v>0</v>
      </c>
      <c r="E272" s="13">
        <v>329805</v>
      </c>
      <c r="F272" s="13">
        <v>0</v>
      </c>
      <c r="G272" s="13">
        <v>0</v>
      </c>
      <c r="H272" s="13">
        <v>0</v>
      </c>
      <c r="I272" s="13">
        <v>0</v>
      </c>
      <c r="J272" s="13">
        <v>0</v>
      </c>
      <c r="K272" s="13">
        <v>0</v>
      </c>
      <c r="L272" s="13">
        <v>0</v>
      </c>
      <c r="M272" s="13">
        <v>0</v>
      </c>
      <c r="N272" s="13">
        <v>0</v>
      </c>
      <c r="O272" s="52">
        <v>0</v>
      </c>
      <c r="P272" s="13">
        <v>0</v>
      </c>
      <c r="Q272" s="13">
        <v>0</v>
      </c>
      <c r="R272" s="13">
        <v>0</v>
      </c>
      <c r="S272" s="13">
        <v>0</v>
      </c>
      <c r="T272" s="13">
        <v>0</v>
      </c>
      <c r="U272" s="13">
        <v>0</v>
      </c>
      <c r="V272" s="13">
        <v>0</v>
      </c>
      <c r="W272" s="27">
        <f t="shared" si="8"/>
        <v>329805</v>
      </c>
      <c r="X272" s="28">
        <f t="shared" si="9"/>
        <v>1.4490589479117626E-4</v>
      </c>
      <c r="Y272" s="9"/>
    </row>
    <row r="273" spans="1:25">
      <c r="A273" s="10" t="s">
        <v>671</v>
      </c>
      <c r="B273" s="44" t="s">
        <v>500</v>
      </c>
      <c r="C273" s="45" t="s">
        <v>57</v>
      </c>
      <c r="D273" s="13">
        <v>0</v>
      </c>
      <c r="E273" s="13">
        <v>0</v>
      </c>
      <c r="F273" s="13">
        <v>0</v>
      </c>
      <c r="G273" s="13">
        <v>0</v>
      </c>
      <c r="H273" s="13">
        <v>170744</v>
      </c>
      <c r="I273" s="13">
        <v>147888</v>
      </c>
      <c r="J273" s="13">
        <v>180604</v>
      </c>
      <c r="K273" s="13">
        <v>87444</v>
      </c>
      <c r="L273" s="13">
        <v>0</v>
      </c>
      <c r="M273" s="13">
        <v>2034</v>
      </c>
      <c r="N273" s="13">
        <v>392720</v>
      </c>
      <c r="O273" s="52">
        <v>415508</v>
      </c>
      <c r="P273" s="13">
        <v>511079</v>
      </c>
      <c r="Q273" s="13">
        <v>675283</v>
      </c>
      <c r="R273" s="13">
        <v>780691</v>
      </c>
      <c r="S273" s="13">
        <v>571556</v>
      </c>
      <c r="T273" s="13">
        <v>668065</v>
      </c>
      <c r="U273" s="13">
        <v>664233</v>
      </c>
      <c r="V273" s="13">
        <v>762667</v>
      </c>
      <c r="W273" s="27">
        <f t="shared" si="8"/>
        <v>6030516</v>
      </c>
      <c r="X273" s="28">
        <f t="shared" si="9"/>
        <v>2.6496181593138523E-3</v>
      </c>
      <c r="Y273" s="9"/>
    </row>
    <row r="274" spans="1:25">
      <c r="A274" s="10" t="s">
        <v>672</v>
      </c>
      <c r="B274" s="44" t="s">
        <v>500</v>
      </c>
      <c r="C274" s="45" t="s">
        <v>53</v>
      </c>
      <c r="D274" s="13">
        <v>0</v>
      </c>
      <c r="E274" s="13">
        <v>0</v>
      </c>
      <c r="F274" s="13">
        <v>1688</v>
      </c>
      <c r="G274" s="13">
        <v>0</v>
      </c>
      <c r="H274" s="13">
        <v>0</v>
      </c>
      <c r="I274" s="13">
        <v>0</v>
      </c>
      <c r="J274" s="13">
        <v>0</v>
      </c>
      <c r="K274" s="13">
        <v>0</v>
      </c>
      <c r="L274" s="13">
        <v>0</v>
      </c>
      <c r="M274" s="13">
        <v>0</v>
      </c>
      <c r="N274" s="13">
        <v>0</v>
      </c>
      <c r="O274" s="52">
        <v>0</v>
      </c>
      <c r="P274" s="13">
        <v>46323</v>
      </c>
      <c r="Q274" s="13">
        <v>0</v>
      </c>
      <c r="R274" s="13">
        <v>117712</v>
      </c>
      <c r="S274" s="13">
        <v>120529</v>
      </c>
      <c r="T274" s="13">
        <v>119130</v>
      </c>
      <c r="U274" s="13">
        <v>123159</v>
      </c>
      <c r="V274" s="13">
        <v>120712</v>
      </c>
      <c r="W274" s="27">
        <f t="shared" si="8"/>
        <v>649253</v>
      </c>
      <c r="X274" s="28">
        <f t="shared" si="9"/>
        <v>2.8526125107519761E-4</v>
      </c>
      <c r="Y274" s="9"/>
    </row>
    <row r="275" spans="1:25">
      <c r="A275" s="10" t="s">
        <v>673</v>
      </c>
      <c r="B275" s="44" t="s">
        <v>500</v>
      </c>
      <c r="C275" s="45" t="s">
        <v>14</v>
      </c>
      <c r="D275" s="13">
        <v>0</v>
      </c>
      <c r="E275" s="13">
        <v>0</v>
      </c>
      <c r="F275" s="13">
        <v>0</v>
      </c>
      <c r="G275" s="13">
        <v>0</v>
      </c>
      <c r="H275" s="13">
        <v>0</v>
      </c>
      <c r="I275" s="13">
        <v>0</v>
      </c>
      <c r="J275" s="13">
        <v>0</v>
      </c>
      <c r="K275" s="13">
        <v>0</v>
      </c>
      <c r="L275" s="13">
        <v>0</v>
      </c>
      <c r="M275" s="13">
        <v>63572</v>
      </c>
      <c r="N275" s="13">
        <v>0</v>
      </c>
      <c r="O275" s="52">
        <v>0</v>
      </c>
      <c r="P275" s="13">
        <v>0</v>
      </c>
      <c r="Q275" s="13">
        <v>0</v>
      </c>
      <c r="R275" s="13">
        <v>0</v>
      </c>
      <c r="S275" s="13">
        <v>0</v>
      </c>
      <c r="T275" s="13">
        <v>0</v>
      </c>
      <c r="U275" s="13">
        <v>0</v>
      </c>
      <c r="V275" s="13">
        <v>0</v>
      </c>
      <c r="W275" s="27">
        <f t="shared" si="8"/>
        <v>63572</v>
      </c>
      <c r="X275" s="28">
        <f t="shared" si="9"/>
        <v>2.7931527853321376E-5</v>
      </c>
      <c r="Y275" s="9"/>
    </row>
    <row r="276" spans="1:25">
      <c r="A276" s="10" t="s">
        <v>674</v>
      </c>
      <c r="B276" s="44" t="s">
        <v>500</v>
      </c>
      <c r="C276" s="45" t="s">
        <v>30</v>
      </c>
      <c r="D276" s="13">
        <v>0</v>
      </c>
      <c r="E276" s="13">
        <v>0</v>
      </c>
      <c r="F276" s="13">
        <v>0</v>
      </c>
      <c r="G276" s="13">
        <v>0</v>
      </c>
      <c r="H276" s="13">
        <v>409291</v>
      </c>
      <c r="I276" s="13">
        <v>485179</v>
      </c>
      <c r="J276" s="13">
        <v>428563</v>
      </c>
      <c r="K276" s="13">
        <v>301758</v>
      </c>
      <c r="L276" s="13">
        <v>379529</v>
      </c>
      <c r="M276" s="13">
        <v>332944</v>
      </c>
      <c r="N276" s="13">
        <v>259738</v>
      </c>
      <c r="O276" s="52">
        <v>801417</v>
      </c>
      <c r="P276" s="13">
        <v>615175</v>
      </c>
      <c r="Q276" s="13">
        <v>189677</v>
      </c>
      <c r="R276" s="13">
        <v>39792</v>
      </c>
      <c r="S276" s="13">
        <v>27425</v>
      </c>
      <c r="T276" s="13">
        <v>58856</v>
      </c>
      <c r="U276" s="13">
        <v>171558</v>
      </c>
      <c r="V276" s="13">
        <v>0</v>
      </c>
      <c r="W276" s="27">
        <f t="shared" si="8"/>
        <v>4500902</v>
      </c>
      <c r="X276" s="28">
        <f t="shared" si="9"/>
        <v>1.9775541052361083E-3</v>
      </c>
      <c r="Y276" s="9"/>
    </row>
    <row r="277" spans="1:25">
      <c r="A277" s="10" t="s">
        <v>675</v>
      </c>
      <c r="B277" s="44" t="s">
        <v>500</v>
      </c>
      <c r="C277" s="45" t="s">
        <v>42</v>
      </c>
      <c r="D277" s="13">
        <v>40561</v>
      </c>
      <c r="E277" s="13">
        <v>28404</v>
      </c>
      <c r="F277" s="13">
        <v>58823</v>
      </c>
      <c r="G277" s="13">
        <v>22131</v>
      </c>
      <c r="H277" s="13">
        <v>54859</v>
      </c>
      <c r="I277" s="13">
        <v>59232</v>
      </c>
      <c r="J277" s="13">
        <v>32236</v>
      </c>
      <c r="K277" s="13">
        <v>47189</v>
      </c>
      <c r="L277" s="13">
        <v>55015</v>
      </c>
      <c r="M277" s="13">
        <v>10762</v>
      </c>
      <c r="N277" s="13">
        <v>39090</v>
      </c>
      <c r="O277" s="52">
        <v>22412</v>
      </c>
      <c r="P277" s="13">
        <v>22295</v>
      </c>
      <c r="Q277" s="13">
        <v>30369</v>
      </c>
      <c r="R277" s="13">
        <v>47794</v>
      </c>
      <c r="S277" s="13">
        <v>82128</v>
      </c>
      <c r="T277" s="13">
        <v>115067</v>
      </c>
      <c r="U277" s="13">
        <v>123662</v>
      </c>
      <c r="V277" s="13">
        <v>159522</v>
      </c>
      <c r="W277" s="27">
        <f t="shared" si="8"/>
        <v>1051551</v>
      </c>
      <c r="X277" s="28">
        <f t="shared" si="9"/>
        <v>4.6201827920606476E-4</v>
      </c>
      <c r="Y277" s="9"/>
    </row>
    <row r="278" spans="1:25">
      <c r="A278" s="10" t="s">
        <v>676</v>
      </c>
      <c r="B278" s="44" t="s">
        <v>537</v>
      </c>
      <c r="C278" s="45" t="s">
        <v>64</v>
      </c>
      <c r="D278" s="13">
        <v>0</v>
      </c>
      <c r="E278" s="13">
        <v>0</v>
      </c>
      <c r="F278" s="13">
        <v>0</v>
      </c>
      <c r="G278" s="13">
        <v>0</v>
      </c>
      <c r="H278" s="13">
        <v>0</v>
      </c>
      <c r="I278" s="13">
        <v>0</v>
      </c>
      <c r="J278" s="13">
        <v>0</v>
      </c>
      <c r="K278" s="13">
        <v>0</v>
      </c>
      <c r="L278" s="13">
        <v>0</v>
      </c>
      <c r="M278" s="13">
        <v>490263</v>
      </c>
      <c r="N278" s="13">
        <v>0</v>
      </c>
      <c r="O278" s="52">
        <v>0</v>
      </c>
      <c r="P278" s="13">
        <v>0</v>
      </c>
      <c r="Q278" s="13">
        <v>0</v>
      </c>
      <c r="R278" s="13">
        <v>0</v>
      </c>
      <c r="S278" s="13">
        <v>0</v>
      </c>
      <c r="T278" s="13">
        <v>0</v>
      </c>
      <c r="U278" s="13">
        <v>0</v>
      </c>
      <c r="V278" s="13">
        <v>0</v>
      </c>
      <c r="W278" s="27">
        <f t="shared" si="8"/>
        <v>490263</v>
      </c>
      <c r="X278" s="28">
        <f t="shared" si="9"/>
        <v>2.1540606933796166E-4</v>
      </c>
      <c r="Y278" s="9"/>
    </row>
    <row r="279" spans="1:25">
      <c r="A279" s="10" t="s">
        <v>677</v>
      </c>
      <c r="B279" s="44" t="s">
        <v>500</v>
      </c>
      <c r="C279" s="45" t="s">
        <v>11</v>
      </c>
      <c r="D279" s="13">
        <v>0</v>
      </c>
      <c r="E279" s="13">
        <v>0</v>
      </c>
      <c r="F279" s="13">
        <v>0</v>
      </c>
      <c r="G279" s="13">
        <v>0</v>
      </c>
      <c r="H279" s="13">
        <v>1725</v>
      </c>
      <c r="I279" s="13">
        <v>57945</v>
      </c>
      <c r="J279" s="13">
        <v>81083</v>
      </c>
      <c r="K279" s="13">
        <v>72042</v>
      </c>
      <c r="L279" s="13">
        <v>100313</v>
      </c>
      <c r="M279" s="13">
        <v>81112</v>
      </c>
      <c r="N279" s="13">
        <v>87252</v>
      </c>
      <c r="O279" s="52">
        <v>64708</v>
      </c>
      <c r="P279" s="13">
        <v>81316</v>
      </c>
      <c r="Q279" s="13">
        <v>78025</v>
      </c>
      <c r="R279" s="13">
        <v>23449</v>
      </c>
      <c r="S279" s="13">
        <v>22135</v>
      </c>
      <c r="T279" s="13">
        <v>0</v>
      </c>
      <c r="U279" s="13">
        <v>0</v>
      </c>
      <c r="V279" s="13">
        <v>0</v>
      </c>
      <c r="W279" s="27">
        <f t="shared" si="8"/>
        <v>751105</v>
      </c>
      <c r="X279" s="28">
        <f t="shared" si="9"/>
        <v>3.3001180123747801E-4</v>
      </c>
      <c r="Y279" s="9"/>
    </row>
    <row r="280" spans="1:25">
      <c r="A280" s="10" t="s">
        <v>678</v>
      </c>
      <c r="B280" s="44" t="s">
        <v>500</v>
      </c>
      <c r="C280" s="45" t="s">
        <v>53</v>
      </c>
      <c r="D280" s="13">
        <v>0</v>
      </c>
      <c r="E280" s="13">
        <v>0</v>
      </c>
      <c r="F280" s="13">
        <v>0</v>
      </c>
      <c r="G280" s="13">
        <v>0</v>
      </c>
      <c r="H280" s="13">
        <v>0</v>
      </c>
      <c r="I280" s="13">
        <v>0</v>
      </c>
      <c r="J280" s="13">
        <v>0</v>
      </c>
      <c r="K280" s="13">
        <v>0</v>
      </c>
      <c r="L280" s="13">
        <v>0</v>
      </c>
      <c r="M280" s="13">
        <v>675</v>
      </c>
      <c r="N280" s="13">
        <v>0</v>
      </c>
      <c r="O280" s="52">
        <v>0</v>
      </c>
      <c r="P280" s="13">
        <v>0</v>
      </c>
      <c r="Q280" s="13">
        <v>0</v>
      </c>
      <c r="R280" s="13">
        <v>0</v>
      </c>
      <c r="S280" s="13">
        <v>0</v>
      </c>
      <c r="T280" s="13">
        <v>0</v>
      </c>
      <c r="U280" s="13">
        <v>0</v>
      </c>
      <c r="V280" s="13">
        <v>0</v>
      </c>
      <c r="W280" s="27">
        <f t="shared" si="8"/>
        <v>675</v>
      </c>
      <c r="X280" s="28">
        <f t="shared" si="9"/>
        <v>2.9657366924104841E-7</v>
      </c>
      <c r="Y280" s="9"/>
    </row>
    <row r="281" spans="1:25">
      <c r="A281" s="46" t="s">
        <v>679</v>
      </c>
      <c r="B281" s="47" t="s">
        <v>500</v>
      </c>
      <c r="C281" s="48" t="s">
        <v>42</v>
      </c>
      <c r="D281" s="13">
        <v>0</v>
      </c>
      <c r="E281" s="13">
        <v>0</v>
      </c>
      <c r="F281" s="13">
        <v>2250</v>
      </c>
      <c r="G281" s="13">
        <v>2250</v>
      </c>
      <c r="H281" s="13">
        <v>0</v>
      </c>
      <c r="I281" s="13">
        <v>0</v>
      </c>
      <c r="J281" s="13">
        <v>0</v>
      </c>
      <c r="K281" s="13">
        <v>0</v>
      </c>
      <c r="L281" s="13">
        <v>0</v>
      </c>
      <c r="M281" s="13">
        <v>0</v>
      </c>
      <c r="N281" s="13">
        <v>0</v>
      </c>
      <c r="O281" s="52">
        <v>0</v>
      </c>
      <c r="P281" s="13">
        <v>0</v>
      </c>
      <c r="Q281" s="13">
        <v>0</v>
      </c>
      <c r="R281" s="13">
        <v>0</v>
      </c>
      <c r="S281" s="13">
        <v>0</v>
      </c>
      <c r="T281" s="13">
        <v>0</v>
      </c>
      <c r="U281" s="13">
        <v>0</v>
      </c>
      <c r="V281" s="13">
        <v>0</v>
      </c>
      <c r="W281" s="27">
        <f t="shared" si="8"/>
        <v>4500</v>
      </c>
      <c r="X281" s="28">
        <f t="shared" si="9"/>
        <v>1.9771577949403225E-6</v>
      </c>
      <c r="Y281" s="9"/>
    </row>
    <row r="282" spans="1:25">
      <c r="A282" s="46" t="s">
        <v>755</v>
      </c>
      <c r="B282" s="44" t="s">
        <v>500</v>
      </c>
      <c r="C282" s="45" t="s">
        <v>98</v>
      </c>
      <c r="D282" s="13">
        <v>0</v>
      </c>
      <c r="E282" s="13">
        <v>0</v>
      </c>
      <c r="F282" s="13">
        <v>0</v>
      </c>
      <c r="G282" s="13">
        <v>0</v>
      </c>
      <c r="H282" s="13">
        <v>0</v>
      </c>
      <c r="I282" s="13">
        <v>0</v>
      </c>
      <c r="J282" s="13">
        <v>0</v>
      </c>
      <c r="K282" s="13">
        <v>0</v>
      </c>
      <c r="L282" s="13">
        <v>0</v>
      </c>
      <c r="M282" s="13">
        <v>0</v>
      </c>
      <c r="N282" s="13">
        <v>0</v>
      </c>
      <c r="O282" s="52">
        <v>0</v>
      </c>
      <c r="P282" s="13">
        <v>0</v>
      </c>
      <c r="Q282" s="13">
        <v>308454</v>
      </c>
      <c r="R282" s="13">
        <v>124667</v>
      </c>
      <c r="S282" s="13">
        <v>186267</v>
      </c>
      <c r="T282" s="13">
        <v>165378</v>
      </c>
      <c r="U282" s="13">
        <v>261497</v>
      </c>
      <c r="V282" s="13">
        <v>310154</v>
      </c>
      <c r="W282" s="27">
        <f t="shared" si="8"/>
        <v>1356417</v>
      </c>
      <c r="X282" s="28">
        <f t="shared" si="9"/>
        <v>5.959667654976817E-4</v>
      </c>
      <c r="Y282" s="9"/>
    </row>
    <row r="283" spans="1:25">
      <c r="A283" s="10" t="s">
        <v>680</v>
      </c>
      <c r="B283" s="44" t="s">
        <v>500</v>
      </c>
      <c r="C283" s="45" t="s">
        <v>681</v>
      </c>
      <c r="D283" s="13">
        <v>0</v>
      </c>
      <c r="E283" s="13">
        <v>0</v>
      </c>
      <c r="F283" s="13">
        <v>0</v>
      </c>
      <c r="G283" s="13">
        <v>0</v>
      </c>
      <c r="H283" s="13">
        <v>19754841</v>
      </c>
      <c r="I283" s="13">
        <v>554120</v>
      </c>
      <c r="J283" s="13">
        <v>1021345</v>
      </c>
      <c r="K283" s="13">
        <v>1033003</v>
      </c>
      <c r="L283" s="13">
        <v>1285471</v>
      </c>
      <c r="M283" s="13">
        <v>1395439</v>
      </c>
      <c r="N283" s="13">
        <v>1656633</v>
      </c>
      <c r="O283" s="52">
        <v>2095486</v>
      </c>
      <c r="P283" s="13">
        <v>2052392</v>
      </c>
      <c r="Q283" s="13">
        <v>2239202</v>
      </c>
      <c r="R283" s="13">
        <v>6644476</v>
      </c>
      <c r="S283" s="13">
        <v>23481732</v>
      </c>
      <c r="T283" s="13">
        <v>13615456</v>
      </c>
      <c r="U283" s="13">
        <v>25770236</v>
      </c>
      <c r="V283" s="13">
        <v>9598282</v>
      </c>
      <c r="W283" s="27">
        <f t="shared" si="8"/>
        <v>112198114</v>
      </c>
      <c r="X283" s="28">
        <f t="shared" si="9"/>
        <v>4.9296305705045097E-2</v>
      </c>
      <c r="Y283" s="9"/>
    </row>
    <row r="284" spans="1:25">
      <c r="A284" s="10" t="s">
        <v>843</v>
      </c>
      <c r="B284" s="44" t="s">
        <v>500</v>
      </c>
      <c r="C284" s="45" t="s">
        <v>30</v>
      </c>
      <c r="D284" s="13">
        <v>0</v>
      </c>
      <c r="E284" s="13">
        <v>0</v>
      </c>
      <c r="F284" s="13">
        <v>0</v>
      </c>
      <c r="G284" s="13">
        <v>0</v>
      </c>
      <c r="H284" s="13">
        <v>0</v>
      </c>
      <c r="I284" s="13">
        <v>0</v>
      </c>
      <c r="J284" s="13">
        <v>0</v>
      </c>
      <c r="K284" s="13">
        <v>0</v>
      </c>
      <c r="L284" s="13">
        <v>0</v>
      </c>
      <c r="M284" s="13">
        <v>0</v>
      </c>
      <c r="N284" s="13">
        <v>0</v>
      </c>
      <c r="O284" s="52">
        <v>0</v>
      </c>
      <c r="P284" s="13">
        <v>0</v>
      </c>
      <c r="Q284" s="13">
        <v>0</v>
      </c>
      <c r="R284" s="13">
        <v>0</v>
      </c>
      <c r="S284" s="13">
        <v>0</v>
      </c>
      <c r="T284" s="13">
        <v>0</v>
      </c>
      <c r="U284" s="13">
        <v>0</v>
      </c>
      <c r="V284" s="13">
        <v>201176</v>
      </c>
      <c r="W284" s="27">
        <f t="shared" si="8"/>
        <v>201176</v>
      </c>
      <c r="X284" s="28">
        <f t="shared" si="9"/>
        <v>8.8390377012203194E-5</v>
      </c>
      <c r="Y284" s="9"/>
    </row>
    <row r="285" spans="1:25">
      <c r="A285" s="10" t="s">
        <v>742</v>
      </c>
      <c r="B285" s="44" t="s">
        <v>500</v>
      </c>
      <c r="C285" s="45" t="s">
        <v>51</v>
      </c>
      <c r="D285" s="13">
        <v>0</v>
      </c>
      <c r="E285" s="13">
        <v>0</v>
      </c>
      <c r="F285" s="13">
        <v>0</v>
      </c>
      <c r="G285" s="13">
        <v>0</v>
      </c>
      <c r="H285" s="13">
        <v>0</v>
      </c>
      <c r="I285" s="13">
        <v>0</v>
      </c>
      <c r="J285" s="13">
        <v>0</v>
      </c>
      <c r="K285" s="13">
        <v>0</v>
      </c>
      <c r="L285" s="13">
        <v>0</v>
      </c>
      <c r="M285" s="13">
        <v>0</v>
      </c>
      <c r="N285" s="13">
        <v>0</v>
      </c>
      <c r="O285" s="52">
        <v>0</v>
      </c>
      <c r="P285" s="13">
        <v>666</v>
      </c>
      <c r="Q285" s="13">
        <v>2408</v>
      </c>
      <c r="R285" s="13">
        <v>153129</v>
      </c>
      <c r="S285" s="13">
        <v>155180</v>
      </c>
      <c r="T285" s="13">
        <v>173325</v>
      </c>
      <c r="U285" s="13">
        <v>196806</v>
      </c>
      <c r="V285" s="13">
        <v>217662</v>
      </c>
      <c r="W285" s="27">
        <f t="shared" si="8"/>
        <v>899176</v>
      </c>
      <c r="X285" s="28">
        <f t="shared" si="9"/>
        <v>3.9506951942739103E-4</v>
      </c>
      <c r="Y285" s="9"/>
    </row>
    <row r="286" spans="1:25">
      <c r="A286" s="10" t="s">
        <v>821</v>
      </c>
      <c r="B286" s="44" t="s">
        <v>500</v>
      </c>
      <c r="C286" s="45" t="s">
        <v>51</v>
      </c>
      <c r="D286" s="13">
        <v>0</v>
      </c>
      <c r="E286" s="13">
        <v>0</v>
      </c>
      <c r="F286" s="13">
        <v>0</v>
      </c>
      <c r="G286" s="13">
        <v>0</v>
      </c>
      <c r="H286" s="13">
        <v>0</v>
      </c>
      <c r="I286" s="13">
        <v>0</v>
      </c>
      <c r="J286" s="13">
        <v>0</v>
      </c>
      <c r="K286" s="13">
        <v>0</v>
      </c>
      <c r="L286" s="13">
        <v>0</v>
      </c>
      <c r="M286" s="13">
        <v>0</v>
      </c>
      <c r="N286" s="13">
        <v>0</v>
      </c>
      <c r="O286" s="52">
        <v>0</v>
      </c>
      <c r="P286" s="13">
        <v>0</v>
      </c>
      <c r="Q286" s="13">
        <v>0</v>
      </c>
      <c r="R286" s="13">
        <v>0</v>
      </c>
      <c r="S286" s="13">
        <v>0</v>
      </c>
      <c r="T286" s="13">
        <v>0</v>
      </c>
      <c r="U286" s="13">
        <v>15843</v>
      </c>
      <c r="V286" s="13">
        <v>83923</v>
      </c>
      <c r="W286" s="27">
        <f t="shared" si="8"/>
        <v>99766</v>
      </c>
      <c r="X286" s="28">
        <f t="shared" si="9"/>
        <v>4.3834027682225829E-5</v>
      </c>
      <c r="Y286" s="9"/>
    </row>
    <row r="287" spans="1:25">
      <c r="A287" s="10" t="s">
        <v>796</v>
      </c>
      <c r="B287" s="44" t="s">
        <v>500</v>
      </c>
      <c r="C287" s="45" t="s">
        <v>55</v>
      </c>
      <c r="D287" s="13">
        <v>0</v>
      </c>
      <c r="E287" s="13">
        <v>0</v>
      </c>
      <c r="F287" s="13">
        <v>0</v>
      </c>
      <c r="G287" s="13">
        <v>0</v>
      </c>
      <c r="H287" s="13">
        <v>0</v>
      </c>
      <c r="I287" s="13">
        <v>0</v>
      </c>
      <c r="J287" s="13">
        <v>0</v>
      </c>
      <c r="K287" s="13">
        <v>0</v>
      </c>
      <c r="L287" s="13">
        <v>0</v>
      </c>
      <c r="M287" s="13">
        <v>0</v>
      </c>
      <c r="N287" s="13">
        <v>0</v>
      </c>
      <c r="O287" s="52">
        <v>0</v>
      </c>
      <c r="P287" s="13">
        <v>0</v>
      </c>
      <c r="Q287" s="13">
        <v>0</v>
      </c>
      <c r="R287" s="13">
        <v>0</v>
      </c>
      <c r="S287" s="13">
        <v>0</v>
      </c>
      <c r="T287" s="13">
        <v>96639</v>
      </c>
      <c r="U287" s="13">
        <v>154651</v>
      </c>
      <c r="V287" s="13">
        <v>208932</v>
      </c>
      <c r="W287" s="27">
        <f t="shared" si="8"/>
        <v>460222</v>
      </c>
      <c r="X287" s="28">
        <f t="shared" si="9"/>
        <v>2.0220700326733894E-4</v>
      </c>
      <c r="Y287" s="9"/>
    </row>
    <row r="288" spans="1:25">
      <c r="A288" s="10" t="s">
        <v>682</v>
      </c>
      <c r="B288" s="44" t="s">
        <v>500</v>
      </c>
      <c r="C288" s="45" t="s">
        <v>42</v>
      </c>
      <c r="D288" s="13">
        <v>917669</v>
      </c>
      <c r="E288" s="13">
        <v>967919</v>
      </c>
      <c r="F288" s="13">
        <v>1040166</v>
      </c>
      <c r="G288" s="13">
        <v>1079579</v>
      </c>
      <c r="H288" s="13">
        <v>1531830</v>
      </c>
      <c r="I288" s="13">
        <v>1633978</v>
      </c>
      <c r="J288" s="13">
        <v>1542357</v>
      </c>
      <c r="K288" s="13">
        <v>1303794</v>
      </c>
      <c r="L288" s="13">
        <v>1877031</v>
      </c>
      <c r="M288" s="13">
        <v>1098686</v>
      </c>
      <c r="N288" s="13">
        <v>1260989</v>
      </c>
      <c r="O288" s="52">
        <v>1267953</v>
      </c>
      <c r="P288" s="13">
        <v>1618693</v>
      </c>
      <c r="Q288" s="13">
        <v>1414029</v>
      </c>
      <c r="R288" s="13">
        <v>1519330</v>
      </c>
      <c r="S288" s="13">
        <v>1552533</v>
      </c>
      <c r="T288" s="13">
        <v>1731437</v>
      </c>
      <c r="U288" s="13">
        <v>2473327</v>
      </c>
      <c r="V288" s="13">
        <v>3756890</v>
      </c>
      <c r="W288" s="27">
        <f t="shared" si="8"/>
        <v>29588190</v>
      </c>
      <c r="X288" s="28">
        <f t="shared" si="9"/>
        <v>1.3000115665927845E-2</v>
      </c>
      <c r="Y288" s="9"/>
    </row>
    <row r="289" spans="1:25">
      <c r="A289" s="10" t="s">
        <v>683</v>
      </c>
      <c r="B289" s="44" t="s">
        <v>500</v>
      </c>
      <c r="C289" s="45" t="s">
        <v>98</v>
      </c>
      <c r="D289" s="13">
        <v>0</v>
      </c>
      <c r="E289" s="13">
        <v>0</v>
      </c>
      <c r="F289" s="13">
        <v>0</v>
      </c>
      <c r="G289" s="13">
        <v>0</v>
      </c>
      <c r="H289" s="13">
        <v>26414</v>
      </c>
      <c r="I289" s="13">
        <v>46803</v>
      </c>
      <c r="J289" s="13">
        <v>47667</v>
      </c>
      <c r="K289" s="13">
        <v>47794</v>
      </c>
      <c r="L289" s="13">
        <v>47409</v>
      </c>
      <c r="M289" s="13">
        <v>56647</v>
      </c>
      <c r="N289" s="13">
        <v>56129</v>
      </c>
      <c r="O289" s="52">
        <v>60198</v>
      </c>
      <c r="P289" s="13">
        <v>61118</v>
      </c>
      <c r="Q289" s="13">
        <v>69026</v>
      </c>
      <c r="R289" s="13">
        <v>77834</v>
      </c>
      <c r="S289" s="13">
        <v>89289</v>
      </c>
      <c r="T289" s="13">
        <v>94208</v>
      </c>
      <c r="U289" s="13">
        <v>123937</v>
      </c>
      <c r="V289" s="13">
        <v>120667</v>
      </c>
      <c r="W289" s="27">
        <f t="shared" si="8"/>
        <v>1025140</v>
      </c>
      <c r="X289" s="28">
        <f t="shared" si="9"/>
        <v>4.5041412042336052E-4</v>
      </c>
      <c r="Y289" s="9"/>
    </row>
    <row r="290" spans="1:25">
      <c r="A290" s="10" t="s">
        <v>684</v>
      </c>
      <c r="B290" s="44" t="s">
        <v>500</v>
      </c>
      <c r="C290" s="45" t="s">
        <v>37</v>
      </c>
      <c r="D290" s="13">
        <v>0</v>
      </c>
      <c r="E290" s="13">
        <v>0</v>
      </c>
      <c r="F290" s="13">
        <v>0</v>
      </c>
      <c r="G290" s="13">
        <v>0</v>
      </c>
      <c r="H290" s="13">
        <v>0</v>
      </c>
      <c r="I290" s="13">
        <v>0</v>
      </c>
      <c r="J290" s="13">
        <v>0</v>
      </c>
      <c r="K290" s="13">
        <v>0</v>
      </c>
      <c r="L290" s="13">
        <v>0</v>
      </c>
      <c r="M290" s="13">
        <v>940</v>
      </c>
      <c r="N290" s="13">
        <v>0</v>
      </c>
      <c r="O290" s="52">
        <v>0</v>
      </c>
      <c r="P290" s="13">
        <v>0</v>
      </c>
      <c r="Q290" s="13">
        <v>8609</v>
      </c>
      <c r="R290" s="13">
        <v>0</v>
      </c>
      <c r="S290" s="13">
        <v>0</v>
      </c>
      <c r="T290" s="13">
        <v>0</v>
      </c>
      <c r="U290" s="13">
        <v>0</v>
      </c>
      <c r="V290" s="13">
        <v>0</v>
      </c>
      <c r="W290" s="27">
        <f t="shared" si="8"/>
        <v>9549</v>
      </c>
      <c r="X290" s="28">
        <f t="shared" si="9"/>
        <v>4.1955288408633649E-6</v>
      </c>
      <c r="Y290" s="9"/>
    </row>
    <row r="291" spans="1:25">
      <c r="A291" s="10" t="s">
        <v>797</v>
      </c>
      <c r="B291" s="44" t="s">
        <v>500</v>
      </c>
      <c r="C291" s="45" t="s">
        <v>42</v>
      </c>
      <c r="D291" s="13">
        <v>0</v>
      </c>
      <c r="E291" s="13">
        <v>0</v>
      </c>
      <c r="F291" s="13">
        <v>0</v>
      </c>
      <c r="G291" s="13">
        <v>0</v>
      </c>
      <c r="H291" s="13">
        <v>0</v>
      </c>
      <c r="I291" s="13">
        <v>0</v>
      </c>
      <c r="J291" s="13">
        <v>0</v>
      </c>
      <c r="K291" s="13">
        <v>0</v>
      </c>
      <c r="L291" s="13">
        <v>0</v>
      </c>
      <c r="M291" s="13">
        <v>0</v>
      </c>
      <c r="N291" s="13">
        <v>0</v>
      </c>
      <c r="O291" s="52">
        <v>0</v>
      </c>
      <c r="P291" s="13">
        <v>0</v>
      </c>
      <c r="Q291" s="13">
        <v>0</v>
      </c>
      <c r="R291" s="13">
        <v>0</v>
      </c>
      <c r="S291" s="13">
        <v>0</v>
      </c>
      <c r="T291" s="13">
        <v>2100</v>
      </c>
      <c r="U291" s="13">
        <v>0</v>
      </c>
      <c r="V291" s="13">
        <v>0</v>
      </c>
      <c r="W291" s="27">
        <f t="shared" si="8"/>
        <v>2100</v>
      </c>
      <c r="X291" s="28">
        <f t="shared" si="9"/>
        <v>9.2267363763881727E-7</v>
      </c>
      <c r="Y291" s="9"/>
    </row>
    <row r="292" spans="1:25">
      <c r="A292" s="10" t="s">
        <v>685</v>
      </c>
      <c r="B292" s="44" t="s">
        <v>500</v>
      </c>
      <c r="C292" s="45" t="s">
        <v>60</v>
      </c>
      <c r="D292" s="13">
        <v>0</v>
      </c>
      <c r="E292" s="13">
        <v>0</v>
      </c>
      <c r="F292" s="13">
        <v>0</v>
      </c>
      <c r="G292" s="13">
        <v>0</v>
      </c>
      <c r="H292" s="13">
        <v>0</v>
      </c>
      <c r="I292" s="13">
        <v>0</v>
      </c>
      <c r="J292" s="13">
        <v>672025</v>
      </c>
      <c r="K292" s="13">
        <v>698641</v>
      </c>
      <c r="L292" s="13">
        <v>638497</v>
      </c>
      <c r="M292" s="13">
        <v>659472</v>
      </c>
      <c r="N292" s="13">
        <v>627570</v>
      </c>
      <c r="O292" s="52">
        <v>754941</v>
      </c>
      <c r="P292" s="13">
        <v>1115663</v>
      </c>
      <c r="Q292" s="13">
        <v>852412</v>
      </c>
      <c r="R292" s="13">
        <v>1018979</v>
      </c>
      <c r="S292" s="13">
        <v>1055673</v>
      </c>
      <c r="T292" s="13">
        <v>1055536</v>
      </c>
      <c r="U292" s="13">
        <v>1106129</v>
      </c>
      <c r="V292" s="13">
        <v>1100710</v>
      </c>
      <c r="W292" s="27">
        <f t="shared" si="8"/>
        <v>11356248</v>
      </c>
      <c r="X292" s="28">
        <f t="shared" si="9"/>
        <v>4.9895765009945444E-3</v>
      </c>
      <c r="Y292" s="9"/>
    </row>
    <row r="293" spans="1:25">
      <c r="A293" s="10" t="s">
        <v>686</v>
      </c>
      <c r="B293" s="44" t="s">
        <v>500</v>
      </c>
      <c r="C293" s="45" t="s">
        <v>30</v>
      </c>
      <c r="D293" s="13">
        <v>0</v>
      </c>
      <c r="E293" s="13">
        <v>0</v>
      </c>
      <c r="F293" s="13">
        <v>560</v>
      </c>
      <c r="G293" s="13">
        <v>0</v>
      </c>
      <c r="H293" s="13">
        <v>0</v>
      </c>
      <c r="I293" s="13">
        <v>0</v>
      </c>
      <c r="J293" s="13">
        <v>0</v>
      </c>
      <c r="K293" s="13">
        <v>0</v>
      </c>
      <c r="L293" s="13">
        <v>648</v>
      </c>
      <c r="M293" s="13">
        <v>21739</v>
      </c>
      <c r="N293" s="13">
        <v>59236</v>
      </c>
      <c r="O293" s="52">
        <v>47469</v>
      </c>
      <c r="P293" s="13">
        <v>56580</v>
      </c>
      <c r="Q293" s="13">
        <v>85884</v>
      </c>
      <c r="R293" s="13">
        <v>152882</v>
      </c>
      <c r="S293" s="13">
        <v>293087</v>
      </c>
      <c r="T293" s="13">
        <v>264349</v>
      </c>
      <c r="U293" s="13">
        <v>347134</v>
      </c>
      <c r="V293" s="13">
        <v>421703</v>
      </c>
      <c r="W293" s="27">
        <f t="shared" si="8"/>
        <v>1751271</v>
      </c>
      <c r="X293" s="28">
        <f t="shared" si="9"/>
        <v>7.6945313526731863E-4</v>
      </c>
      <c r="Y293" s="9"/>
    </row>
    <row r="294" spans="1:25">
      <c r="A294" s="10" t="s">
        <v>732</v>
      </c>
      <c r="B294" s="44" t="s">
        <v>500</v>
      </c>
      <c r="C294" s="45" t="s">
        <v>57</v>
      </c>
      <c r="D294" s="13">
        <v>0</v>
      </c>
      <c r="E294" s="13">
        <v>0</v>
      </c>
      <c r="F294" s="13">
        <v>0</v>
      </c>
      <c r="G294" s="13">
        <v>0</v>
      </c>
      <c r="H294" s="13">
        <v>0</v>
      </c>
      <c r="I294" s="13">
        <v>0</v>
      </c>
      <c r="J294" s="13">
        <v>0</v>
      </c>
      <c r="K294" s="13">
        <v>0</v>
      </c>
      <c r="L294" s="13">
        <v>0</v>
      </c>
      <c r="M294" s="13">
        <v>0</v>
      </c>
      <c r="N294" s="13">
        <v>0</v>
      </c>
      <c r="O294" s="52">
        <v>132666</v>
      </c>
      <c r="P294" s="13">
        <v>401465</v>
      </c>
      <c r="Q294" s="13">
        <v>436799</v>
      </c>
      <c r="R294" s="13">
        <v>463750</v>
      </c>
      <c r="S294" s="13">
        <v>438885</v>
      </c>
      <c r="T294" s="13">
        <v>398312</v>
      </c>
      <c r="U294" s="13">
        <v>542936</v>
      </c>
      <c r="V294" s="13">
        <v>779043</v>
      </c>
      <c r="W294" s="27">
        <f t="shared" si="8"/>
        <v>3593856</v>
      </c>
      <c r="X294" s="28">
        <f t="shared" si="9"/>
        <v>1.5790267565095662E-3</v>
      </c>
      <c r="Y294" s="9"/>
    </row>
    <row r="295" spans="1:25">
      <c r="A295" s="10" t="s">
        <v>756</v>
      </c>
      <c r="B295" s="44" t="s">
        <v>500</v>
      </c>
      <c r="C295" s="45" t="s">
        <v>53</v>
      </c>
      <c r="D295" s="13">
        <v>0</v>
      </c>
      <c r="E295" s="13">
        <v>0</v>
      </c>
      <c r="F295" s="13">
        <v>0</v>
      </c>
      <c r="G295" s="13">
        <v>0</v>
      </c>
      <c r="H295" s="13">
        <v>0</v>
      </c>
      <c r="I295" s="13">
        <v>0</v>
      </c>
      <c r="J295" s="13">
        <v>0</v>
      </c>
      <c r="K295" s="13">
        <v>0</v>
      </c>
      <c r="L295" s="13">
        <v>0</v>
      </c>
      <c r="M295" s="13">
        <v>0</v>
      </c>
      <c r="N295" s="13">
        <v>0</v>
      </c>
      <c r="O295" s="52">
        <v>0</v>
      </c>
      <c r="P295" s="13">
        <v>0</v>
      </c>
      <c r="Q295" s="13">
        <v>298248</v>
      </c>
      <c r="R295" s="13">
        <v>0</v>
      </c>
      <c r="S295" s="13">
        <v>0</v>
      </c>
      <c r="T295" s="13">
        <v>0</v>
      </c>
      <c r="U295" s="13">
        <v>0</v>
      </c>
      <c r="V295" s="13">
        <v>613409</v>
      </c>
      <c r="W295" s="27">
        <f t="shared" si="8"/>
        <v>911657</v>
      </c>
      <c r="X295" s="28">
        <f t="shared" si="9"/>
        <v>4.0055327641375771E-4</v>
      </c>
      <c r="Y295" s="9"/>
    </row>
    <row r="296" spans="1:25">
      <c r="A296" s="10" t="s">
        <v>687</v>
      </c>
      <c r="B296" s="44" t="s">
        <v>500</v>
      </c>
      <c r="C296" s="45" t="s">
        <v>57</v>
      </c>
      <c r="D296" s="13">
        <v>0</v>
      </c>
      <c r="E296" s="13">
        <v>222146</v>
      </c>
      <c r="F296" s="13"/>
      <c r="G296" s="13">
        <v>0</v>
      </c>
      <c r="H296" s="13">
        <v>0</v>
      </c>
      <c r="I296" s="13">
        <v>0</v>
      </c>
      <c r="J296" s="13">
        <v>0</v>
      </c>
      <c r="K296" s="13">
        <v>0</v>
      </c>
      <c r="L296" s="13">
        <v>0</v>
      </c>
      <c r="M296" s="13">
        <v>0</v>
      </c>
      <c r="N296" s="13">
        <v>1537</v>
      </c>
      <c r="O296" s="52">
        <v>32147</v>
      </c>
      <c r="P296" s="13">
        <v>0</v>
      </c>
      <c r="Q296" s="13">
        <v>0</v>
      </c>
      <c r="R296" s="13">
        <v>0</v>
      </c>
      <c r="S296" s="13">
        <v>0</v>
      </c>
      <c r="T296" s="13">
        <v>436351</v>
      </c>
      <c r="U296" s="13">
        <v>325421</v>
      </c>
      <c r="V296" s="13">
        <v>441938</v>
      </c>
      <c r="W296" s="27">
        <f t="shared" si="8"/>
        <v>1459540</v>
      </c>
      <c r="X296" s="28">
        <f t="shared" si="9"/>
        <v>6.4127575289493299E-4</v>
      </c>
      <c r="Y296" s="9"/>
    </row>
    <row r="297" spans="1:25">
      <c r="A297" s="10" t="s">
        <v>688</v>
      </c>
      <c r="B297" s="44" t="s">
        <v>500</v>
      </c>
      <c r="C297" s="45" t="s">
        <v>13</v>
      </c>
      <c r="D297" s="13">
        <v>0</v>
      </c>
      <c r="E297" s="13">
        <v>467</v>
      </c>
      <c r="F297" s="13">
        <v>0</v>
      </c>
      <c r="G297" s="13">
        <v>14231</v>
      </c>
      <c r="H297" s="13">
        <v>31921</v>
      </c>
      <c r="I297" s="13">
        <v>38376</v>
      </c>
      <c r="J297" s="13">
        <v>41656</v>
      </c>
      <c r="K297" s="13">
        <v>62464</v>
      </c>
      <c r="L297" s="13">
        <v>65543</v>
      </c>
      <c r="M297" s="13">
        <v>68001</v>
      </c>
      <c r="N297" s="13">
        <v>0</v>
      </c>
      <c r="O297" s="52">
        <v>136281</v>
      </c>
      <c r="P297" s="13">
        <v>88612</v>
      </c>
      <c r="Q297" s="13">
        <v>117982</v>
      </c>
      <c r="R297" s="13">
        <v>109136</v>
      </c>
      <c r="S297" s="13">
        <v>168072</v>
      </c>
      <c r="T297" s="13">
        <v>169304</v>
      </c>
      <c r="U297" s="13">
        <v>199303</v>
      </c>
      <c r="V297" s="13">
        <v>240351</v>
      </c>
      <c r="W297" s="27">
        <f t="shared" si="8"/>
        <v>1551700</v>
      </c>
      <c r="X297" s="28">
        <f t="shared" si="9"/>
        <v>6.8176794453531087E-4</v>
      </c>
      <c r="Y297" s="9"/>
    </row>
    <row r="298" spans="1:25">
      <c r="A298" s="10" t="s">
        <v>689</v>
      </c>
      <c r="B298" s="44" t="s">
        <v>500</v>
      </c>
      <c r="C298" s="45" t="s">
        <v>42</v>
      </c>
      <c r="D298" s="13">
        <v>0</v>
      </c>
      <c r="E298" s="13">
        <v>0</v>
      </c>
      <c r="F298" s="13">
        <v>0</v>
      </c>
      <c r="G298" s="13">
        <v>858</v>
      </c>
      <c r="H298" s="13">
        <v>2951</v>
      </c>
      <c r="I298" s="13">
        <v>0</v>
      </c>
      <c r="J298" s="13">
        <v>4521</v>
      </c>
      <c r="K298" s="13">
        <v>14435</v>
      </c>
      <c r="L298" s="13">
        <v>31536</v>
      </c>
      <c r="M298" s="13">
        <v>14617</v>
      </c>
      <c r="N298" s="13">
        <v>28426</v>
      </c>
      <c r="O298" s="52">
        <v>41281</v>
      </c>
      <c r="P298" s="13">
        <v>31002</v>
      </c>
      <c r="Q298" s="13">
        <v>62561</v>
      </c>
      <c r="R298" s="13">
        <v>52406</v>
      </c>
      <c r="S298" s="13">
        <v>27784</v>
      </c>
      <c r="T298" s="13">
        <v>3299</v>
      </c>
      <c r="U298" s="13">
        <v>0</v>
      </c>
      <c r="V298" s="13">
        <v>0</v>
      </c>
      <c r="W298" s="27">
        <f t="shared" si="8"/>
        <v>315677</v>
      </c>
      <c r="X298" s="28">
        <f t="shared" si="9"/>
        <v>1.386984980518614E-4</v>
      </c>
      <c r="Y298" s="9"/>
    </row>
    <row r="299" spans="1:25">
      <c r="A299" s="10" t="s">
        <v>690</v>
      </c>
      <c r="B299" s="44" t="s">
        <v>500</v>
      </c>
      <c r="C299" s="45" t="s">
        <v>60</v>
      </c>
      <c r="D299" s="13">
        <v>0</v>
      </c>
      <c r="E299" s="13">
        <v>0</v>
      </c>
      <c r="F299" s="13">
        <v>0</v>
      </c>
      <c r="G299" s="13">
        <v>0</v>
      </c>
      <c r="H299" s="13">
        <v>0</v>
      </c>
      <c r="I299" s="13">
        <v>0</v>
      </c>
      <c r="J299" s="13">
        <v>0</v>
      </c>
      <c r="K299" s="13">
        <v>531851</v>
      </c>
      <c r="L299" s="13">
        <v>1887736</v>
      </c>
      <c r="M299" s="13">
        <v>2142721</v>
      </c>
      <c r="N299" s="13">
        <v>2242483</v>
      </c>
      <c r="O299" s="52">
        <v>2167754</v>
      </c>
      <c r="P299" s="13">
        <v>2234791</v>
      </c>
      <c r="Q299" s="13">
        <v>2790745</v>
      </c>
      <c r="R299" s="13">
        <v>2755831</v>
      </c>
      <c r="S299" s="13">
        <v>3224908</v>
      </c>
      <c r="T299" s="13">
        <v>2480853</v>
      </c>
      <c r="U299" s="13">
        <v>0</v>
      </c>
      <c r="V299" s="13">
        <v>0</v>
      </c>
      <c r="W299" s="27">
        <f t="shared" si="8"/>
        <v>22459673</v>
      </c>
      <c r="X299" s="28">
        <f t="shared" si="9"/>
        <v>9.8680705652801556E-3</v>
      </c>
      <c r="Y299" s="9"/>
    </row>
    <row r="300" spans="1:25">
      <c r="A300" s="10" t="s">
        <v>798</v>
      </c>
      <c r="B300" s="44" t="s">
        <v>500</v>
      </c>
      <c r="C300" s="45" t="s">
        <v>30</v>
      </c>
      <c r="D300" s="13">
        <v>0</v>
      </c>
      <c r="E300" s="13">
        <v>0</v>
      </c>
      <c r="F300" s="13">
        <v>0</v>
      </c>
      <c r="G300" s="13">
        <v>0</v>
      </c>
      <c r="H300" s="13">
        <v>0</v>
      </c>
      <c r="I300" s="13">
        <v>0</v>
      </c>
      <c r="J300" s="13">
        <v>0</v>
      </c>
      <c r="K300" s="13">
        <v>0</v>
      </c>
      <c r="L300" s="13">
        <v>0</v>
      </c>
      <c r="M300" s="13">
        <v>0</v>
      </c>
      <c r="N300" s="13">
        <v>0</v>
      </c>
      <c r="O300" s="52">
        <v>0</v>
      </c>
      <c r="P300" s="13">
        <v>0</v>
      </c>
      <c r="Q300" s="13">
        <v>0</v>
      </c>
      <c r="R300" s="13">
        <v>0</v>
      </c>
      <c r="S300" s="13">
        <v>0</v>
      </c>
      <c r="T300" s="13">
        <v>54246</v>
      </c>
      <c r="U300" s="13">
        <v>69020</v>
      </c>
      <c r="V300" s="13">
        <v>44783</v>
      </c>
      <c r="W300" s="27">
        <f t="shared" si="8"/>
        <v>168049</v>
      </c>
      <c r="X300" s="28">
        <f t="shared" si="9"/>
        <v>7.3835420062650286E-5</v>
      </c>
      <c r="Y300" s="9"/>
    </row>
    <row r="301" spans="1:25">
      <c r="A301" s="10" t="s">
        <v>691</v>
      </c>
      <c r="B301" s="44" t="s">
        <v>500</v>
      </c>
      <c r="C301" s="45" t="s">
        <v>53</v>
      </c>
      <c r="D301" s="13">
        <v>0</v>
      </c>
      <c r="E301" s="13">
        <v>0</v>
      </c>
      <c r="F301" s="13">
        <v>0</v>
      </c>
      <c r="G301" s="13">
        <v>0</v>
      </c>
      <c r="H301" s="13">
        <v>0</v>
      </c>
      <c r="I301" s="13">
        <v>0</v>
      </c>
      <c r="J301" s="13">
        <v>0</v>
      </c>
      <c r="K301" s="13">
        <v>0</v>
      </c>
      <c r="L301" s="13">
        <v>0</v>
      </c>
      <c r="M301" s="13">
        <v>15469</v>
      </c>
      <c r="N301" s="13">
        <v>0</v>
      </c>
      <c r="O301" s="52">
        <v>0</v>
      </c>
      <c r="P301" s="13">
        <v>0</v>
      </c>
      <c r="Q301" s="13">
        <v>0</v>
      </c>
      <c r="R301" s="13">
        <v>64180</v>
      </c>
      <c r="S301" s="13">
        <v>93532</v>
      </c>
      <c r="T301" s="13">
        <v>50277</v>
      </c>
      <c r="U301" s="13">
        <v>54815</v>
      </c>
      <c r="V301" s="13">
        <v>65430</v>
      </c>
      <c r="W301" s="27">
        <f t="shared" si="8"/>
        <v>343703</v>
      </c>
      <c r="X301" s="28">
        <f t="shared" si="9"/>
        <v>1.5101223679874973E-4</v>
      </c>
      <c r="Y301" s="9"/>
    </row>
    <row r="302" spans="1:25">
      <c r="A302" s="10" t="s">
        <v>799</v>
      </c>
      <c r="B302" s="44" t="s">
        <v>500</v>
      </c>
      <c r="C302" s="45" t="s">
        <v>58</v>
      </c>
      <c r="D302" s="13">
        <v>0</v>
      </c>
      <c r="E302" s="13">
        <v>0</v>
      </c>
      <c r="F302" s="13">
        <v>0</v>
      </c>
      <c r="G302" s="13">
        <v>0</v>
      </c>
      <c r="H302" s="13">
        <v>0</v>
      </c>
      <c r="I302" s="13">
        <v>0</v>
      </c>
      <c r="J302" s="13">
        <v>0</v>
      </c>
      <c r="K302" s="13">
        <v>0</v>
      </c>
      <c r="L302" s="13">
        <v>0</v>
      </c>
      <c r="M302" s="13">
        <v>0</v>
      </c>
      <c r="N302" s="13">
        <v>0</v>
      </c>
      <c r="O302" s="52">
        <v>0</v>
      </c>
      <c r="P302" s="13">
        <v>0</v>
      </c>
      <c r="Q302" s="13">
        <v>0</v>
      </c>
      <c r="R302" s="13">
        <v>0</v>
      </c>
      <c r="S302" s="13">
        <v>0</v>
      </c>
      <c r="T302" s="13">
        <v>44195</v>
      </c>
      <c r="U302" s="13">
        <v>1707595</v>
      </c>
      <c r="V302" s="13">
        <v>98138</v>
      </c>
      <c r="W302" s="27">
        <f t="shared" si="8"/>
        <v>1849928</v>
      </c>
      <c r="X302" s="28">
        <f t="shared" si="9"/>
        <v>8.1279990339519145E-4</v>
      </c>
      <c r="Y302" s="9"/>
    </row>
    <row r="303" spans="1:25">
      <c r="A303" s="10" t="s">
        <v>692</v>
      </c>
      <c r="B303" s="44" t="s">
        <v>500</v>
      </c>
      <c r="C303" s="45" t="s">
        <v>8</v>
      </c>
      <c r="D303" s="13">
        <v>2476042</v>
      </c>
      <c r="E303" s="13">
        <v>2333660</v>
      </c>
      <c r="F303" s="13">
        <v>2274368</v>
      </c>
      <c r="G303" s="13">
        <v>2182840</v>
      </c>
      <c r="H303" s="13">
        <v>2221465</v>
      </c>
      <c r="I303" s="13">
        <v>1982266</v>
      </c>
      <c r="J303" s="13">
        <v>1870574</v>
      </c>
      <c r="K303" s="13">
        <v>1870936</v>
      </c>
      <c r="L303" s="13">
        <v>1731037</v>
      </c>
      <c r="M303" s="13">
        <v>1631721</v>
      </c>
      <c r="N303" s="13">
        <v>1609978</v>
      </c>
      <c r="O303" s="52">
        <v>1662389</v>
      </c>
      <c r="P303" s="13">
        <v>1706652</v>
      </c>
      <c r="Q303" s="13">
        <v>1801258</v>
      </c>
      <c r="R303" s="13">
        <v>1820945</v>
      </c>
      <c r="S303" s="13">
        <v>1847410</v>
      </c>
      <c r="T303" s="13">
        <v>1779294</v>
      </c>
      <c r="U303" s="13">
        <v>1974371</v>
      </c>
      <c r="V303" s="13">
        <v>2234615</v>
      </c>
      <c r="W303" s="27">
        <f t="shared" si="8"/>
        <v>37011821</v>
      </c>
      <c r="X303" s="28">
        <f t="shared" si="9"/>
        <v>1.6261824532241318E-2</v>
      </c>
      <c r="Y303" s="9"/>
    </row>
    <row r="304" spans="1:25">
      <c r="A304" s="10" t="s">
        <v>693</v>
      </c>
      <c r="B304" s="44" t="s">
        <v>500</v>
      </c>
      <c r="C304" s="45" t="s">
        <v>36</v>
      </c>
      <c r="D304" s="13">
        <v>33732256</v>
      </c>
      <c r="E304" s="13">
        <v>34052296</v>
      </c>
      <c r="F304" s="13">
        <v>0</v>
      </c>
      <c r="G304" s="13">
        <v>0</v>
      </c>
      <c r="H304" s="13">
        <v>0</v>
      </c>
      <c r="I304" s="13">
        <v>14794603</v>
      </c>
      <c r="J304" s="13">
        <v>17604645</v>
      </c>
      <c r="K304" s="13">
        <v>19039171</v>
      </c>
      <c r="L304" s="13">
        <v>19637432</v>
      </c>
      <c r="M304" s="13">
        <v>20291512</v>
      </c>
      <c r="N304" s="13">
        <v>21522565</v>
      </c>
      <c r="O304" s="52">
        <v>23141987</v>
      </c>
      <c r="P304" s="13">
        <v>23787801</v>
      </c>
      <c r="Q304" s="13">
        <v>24634445</v>
      </c>
      <c r="R304" s="13">
        <v>24941718</v>
      </c>
      <c r="S304" s="13">
        <v>25385235</v>
      </c>
      <c r="T304" s="13">
        <v>26032604</v>
      </c>
      <c r="U304" s="13">
        <v>28082898</v>
      </c>
      <c r="V304" s="13">
        <v>32286635</v>
      </c>
      <c r="W304" s="27">
        <f t="shared" si="8"/>
        <v>388967803</v>
      </c>
      <c r="X304" s="28">
        <f t="shared" si="9"/>
        <v>0.17090016081828041</v>
      </c>
      <c r="Y304" s="9"/>
    </row>
    <row r="305" spans="1:25">
      <c r="A305" s="10" t="s">
        <v>694</v>
      </c>
      <c r="B305" s="44" t="s">
        <v>500</v>
      </c>
      <c r="C305" s="45" t="s">
        <v>30</v>
      </c>
      <c r="D305" s="13">
        <v>0</v>
      </c>
      <c r="E305" s="13">
        <v>0</v>
      </c>
      <c r="F305" s="13">
        <v>51362</v>
      </c>
      <c r="G305" s="13">
        <v>156209</v>
      </c>
      <c r="H305" s="13">
        <v>146981</v>
      </c>
      <c r="I305" s="13">
        <v>155092</v>
      </c>
      <c r="J305" s="13">
        <v>144159</v>
      </c>
      <c r="K305" s="13">
        <v>164577</v>
      </c>
      <c r="L305" s="13">
        <v>160787</v>
      </c>
      <c r="M305" s="13">
        <v>155789</v>
      </c>
      <c r="N305" s="13">
        <v>158314</v>
      </c>
      <c r="O305" s="52">
        <v>159195</v>
      </c>
      <c r="P305" s="13">
        <v>160919</v>
      </c>
      <c r="Q305" s="13">
        <v>170246</v>
      </c>
      <c r="R305" s="13">
        <v>168733</v>
      </c>
      <c r="S305" s="13">
        <v>104552</v>
      </c>
      <c r="T305" s="13">
        <v>0</v>
      </c>
      <c r="U305" s="13">
        <v>96328</v>
      </c>
      <c r="V305" s="13">
        <v>103663</v>
      </c>
      <c r="W305" s="27">
        <f t="shared" si="8"/>
        <v>2256906</v>
      </c>
      <c r="X305" s="28">
        <f t="shared" si="9"/>
        <v>9.9161317563279641E-4</v>
      </c>
      <c r="Y305" s="9"/>
    </row>
    <row r="306" spans="1:25">
      <c r="A306" s="10" t="s">
        <v>800</v>
      </c>
      <c r="B306" s="44" t="s">
        <v>500</v>
      </c>
      <c r="C306" s="45" t="s">
        <v>55</v>
      </c>
      <c r="D306" s="13">
        <v>0</v>
      </c>
      <c r="E306" s="13">
        <v>0</v>
      </c>
      <c r="F306" s="13">
        <v>0</v>
      </c>
      <c r="G306" s="13">
        <v>0</v>
      </c>
      <c r="H306" s="13">
        <v>0</v>
      </c>
      <c r="I306" s="13">
        <v>0</v>
      </c>
      <c r="J306" s="13">
        <v>0</v>
      </c>
      <c r="K306" s="13">
        <v>0</v>
      </c>
      <c r="L306" s="13">
        <v>0</v>
      </c>
      <c r="M306" s="13">
        <v>0</v>
      </c>
      <c r="N306" s="13">
        <v>0</v>
      </c>
      <c r="O306" s="52">
        <v>0</v>
      </c>
      <c r="P306" s="13">
        <v>0</v>
      </c>
      <c r="Q306" s="13">
        <v>0</v>
      </c>
      <c r="R306" s="13">
        <v>0</v>
      </c>
      <c r="S306" s="13">
        <v>0</v>
      </c>
      <c r="T306" s="13">
        <v>31868</v>
      </c>
      <c r="U306" s="13">
        <v>49337</v>
      </c>
      <c r="V306" s="13">
        <v>0</v>
      </c>
      <c r="W306" s="27">
        <f t="shared" si="8"/>
        <v>81205</v>
      </c>
      <c r="X306" s="28">
        <f t="shared" si="9"/>
        <v>3.567891083069531E-5</v>
      </c>
      <c r="Y306" s="9"/>
    </row>
    <row r="307" spans="1:25">
      <c r="A307" s="10" t="s">
        <v>695</v>
      </c>
      <c r="B307" s="44" t="s">
        <v>500</v>
      </c>
      <c r="C307" s="45" t="s">
        <v>51</v>
      </c>
      <c r="D307" s="13">
        <v>0</v>
      </c>
      <c r="E307" s="13">
        <v>0</v>
      </c>
      <c r="F307" s="13">
        <v>0</v>
      </c>
      <c r="G307" s="13">
        <v>97312</v>
      </c>
      <c r="H307" s="13">
        <v>61982</v>
      </c>
      <c r="I307" s="13">
        <v>47141</v>
      </c>
      <c r="J307" s="13">
        <v>48123</v>
      </c>
      <c r="K307" s="13">
        <v>40766</v>
      </c>
      <c r="L307" s="13">
        <v>85518</v>
      </c>
      <c r="M307" s="13">
        <v>108528</v>
      </c>
      <c r="N307" s="13">
        <v>80655</v>
      </c>
      <c r="O307" s="52">
        <v>72047</v>
      </c>
      <c r="P307" s="13">
        <v>83038</v>
      </c>
      <c r="Q307" s="13">
        <v>127303</v>
      </c>
      <c r="R307" s="13">
        <v>112880</v>
      </c>
      <c r="S307" s="13">
        <v>114845</v>
      </c>
      <c r="T307" s="13">
        <v>125074</v>
      </c>
      <c r="U307" s="13">
        <v>120297</v>
      </c>
      <c r="V307" s="13">
        <v>91774</v>
      </c>
      <c r="W307" s="27">
        <f t="shared" si="8"/>
        <v>1417283</v>
      </c>
      <c r="X307" s="28">
        <f t="shared" si="9"/>
        <v>6.2270936246364562E-4</v>
      </c>
      <c r="Y307" s="9"/>
    </row>
    <row r="308" spans="1:25">
      <c r="A308" s="10" t="s">
        <v>743</v>
      </c>
      <c r="B308" s="44" t="s">
        <v>500</v>
      </c>
      <c r="C308" s="45" t="s">
        <v>45</v>
      </c>
      <c r="D308" s="13">
        <v>0</v>
      </c>
      <c r="E308" s="13">
        <v>0</v>
      </c>
      <c r="F308" s="13">
        <v>0</v>
      </c>
      <c r="G308" s="13">
        <v>0</v>
      </c>
      <c r="H308" s="13">
        <v>0</v>
      </c>
      <c r="I308" s="13">
        <v>0</v>
      </c>
      <c r="J308" s="13">
        <v>0</v>
      </c>
      <c r="K308" s="13">
        <v>0</v>
      </c>
      <c r="L308" s="13">
        <v>0</v>
      </c>
      <c r="M308" s="13">
        <v>0</v>
      </c>
      <c r="N308" s="13">
        <v>0</v>
      </c>
      <c r="O308" s="52">
        <v>0</v>
      </c>
      <c r="P308" s="13">
        <v>448539</v>
      </c>
      <c r="Q308" s="13">
        <v>538294</v>
      </c>
      <c r="R308" s="13">
        <v>509755</v>
      </c>
      <c r="S308" s="13">
        <v>498852</v>
      </c>
      <c r="T308" s="13">
        <v>529642</v>
      </c>
      <c r="U308" s="13">
        <v>530023</v>
      </c>
      <c r="V308" s="13">
        <v>528620</v>
      </c>
      <c r="W308" s="27">
        <f t="shared" si="8"/>
        <v>3583725</v>
      </c>
      <c r="X308" s="28">
        <f t="shared" si="9"/>
        <v>1.5745755152605572E-3</v>
      </c>
      <c r="Y308" s="9"/>
    </row>
    <row r="309" spans="1:25">
      <c r="A309" s="10" t="s">
        <v>844</v>
      </c>
      <c r="B309" s="44" t="s">
        <v>500</v>
      </c>
      <c r="C309" s="45" t="s">
        <v>67</v>
      </c>
      <c r="D309" s="13">
        <v>0</v>
      </c>
      <c r="E309" s="13">
        <v>0</v>
      </c>
      <c r="F309" s="13">
        <v>0</v>
      </c>
      <c r="G309" s="13">
        <v>0</v>
      </c>
      <c r="H309" s="13">
        <v>0</v>
      </c>
      <c r="I309" s="13">
        <v>0</v>
      </c>
      <c r="J309" s="13">
        <v>0</v>
      </c>
      <c r="K309" s="13">
        <v>0</v>
      </c>
      <c r="L309" s="13">
        <v>0</v>
      </c>
      <c r="M309" s="13">
        <v>0</v>
      </c>
      <c r="N309" s="13">
        <v>0</v>
      </c>
      <c r="O309" s="52">
        <v>0</v>
      </c>
      <c r="P309" s="13">
        <v>0</v>
      </c>
      <c r="Q309" s="13">
        <v>0</v>
      </c>
      <c r="R309" s="13">
        <v>0</v>
      </c>
      <c r="S309" s="13">
        <v>0</v>
      </c>
      <c r="T309" s="13">
        <v>0</v>
      </c>
      <c r="U309" s="13">
        <v>0</v>
      </c>
      <c r="V309" s="13">
        <v>5500</v>
      </c>
      <c r="W309" s="27">
        <f t="shared" si="8"/>
        <v>5500</v>
      </c>
      <c r="X309" s="28">
        <f t="shared" si="9"/>
        <v>2.4165261938159499E-6</v>
      </c>
      <c r="Y309" s="9"/>
    </row>
    <row r="310" spans="1:25">
      <c r="A310" s="10" t="s">
        <v>696</v>
      </c>
      <c r="B310" s="44" t="s">
        <v>500</v>
      </c>
      <c r="C310" s="45" t="s">
        <v>53</v>
      </c>
      <c r="D310" s="13">
        <v>0</v>
      </c>
      <c r="E310" s="13">
        <v>752</v>
      </c>
      <c r="F310" s="13">
        <v>0</v>
      </c>
      <c r="G310" s="13">
        <v>0</v>
      </c>
      <c r="H310" s="13">
        <v>0</v>
      </c>
      <c r="I310" s="13">
        <v>478</v>
      </c>
      <c r="J310" s="13">
        <v>0</v>
      </c>
      <c r="K310" s="13">
        <v>0</v>
      </c>
      <c r="L310" s="13">
        <v>0</v>
      </c>
      <c r="M310" s="13">
        <v>0</v>
      </c>
      <c r="N310" s="13">
        <v>0</v>
      </c>
      <c r="O310" s="52">
        <v>0</v>
      </c>
      <c r="P310" s="13">
        <v>0</v>
      </c>
      <c r="Q310" s="13">
        <v>0</v>
      </c>
      <c r="R310" s="13">
        <v>0</v>
      </c>
      <c r="S310" s="13">
        <v>0</v>
      </c>
      <c r="T310" s="13">
        <v>0</v>
      </c>
      <c r="U310" s="13">
        <v>0</v>
      </c>
      <c r="V310" s="13">
        <v>0</v>
      </c>
      <c r="W310" s="27">
        <f t="shared" si="8"/>
        <v>1230</v>
      </c>
      <c r="X310" s="28">
        <f t="shared" si="9"/>
        <v>5.4042313061702156E-7</v>
      </c>
      <c r="Y310" s="9"/>
    </row>
    <row r="311" spans="1:25">
      <c r="A311" s="10" t="s">
        <v>697</v>
      </c>
      <c r="B311" s="44" t="s">
        <v>500</v>
      </c>
      <c r="C311" s="45" t="s">
        <v>53</v>
      </c>
      <c r="D311" s="13">
        <v>0</v>
      </c>
      <c r="E311" s="13">
        <v>0</v>
      </c>
      <c r="F311" s="13">
        <v>0</v>
      </c>
      <c r="G311" s="13">
        <v>0</v>
      </c>
      <c r="H311" s="13">
        <v>0</v>
      </c>
      <c r="I311" s="13">
        <v>0</v>
      </c>
      <c r="J311" s="13">
        <v>0</v>
      </c>
      <c r="K311" s="13">
        <v>0</v>
      </c>
      <c r="L311" s="13">
        <v>137488</v>
      </c>
      <c r="M311" s="13">
        <v>3454</v>
      </c>
      <c r="N311" s="13">
        <v>0</v>
      </c>
      <c r="O311" s="52">
        <v>2932</v>
      </c>
      <c r="P311" s="13">
        <v>2633</v>
      </c>
      <c r="Q311" s="13">
        <v>0</v>
      </c>
      <c r="R311" s="13">
        <v>0</v>
      </c>
      <c r="S311" s="13">
        <v>5783</v>
      </c>
      <c r="T311" s="13">
        <v>1736</v>
      </c>
      <c r="U311" s="13">
        <v>1415</v>
      </c>
      <c r="V311" s="13">
        <v>580</v>
      </c>
      <c r="W311" s="27">
        <f t="shared" ref="W311:W333" si="11">SUM(D311:V311)</f>
        <v>156021</v>
      </c>
      <c r="X311" s="28">
        <f t="shared" si="9"/>
        <v>6.8550696960974244E-5</v>
      </c>
      <c r="Y311" s="9"/>
    </row>
    <row r="312" spans="1:25">
      <c r="A312" s="10" t="s">
        <v>698</v>
      </c>
      <c r="B312" s="44" t="s">
        <v>500</v>
      </c>
      <c r="C312" s="45" t="s">
        <v>53</v>
      </c>
      <c r="D312" s="13">
        <v>0</v>
      </c>
      <c r="E312" s="13">
        <v>0</v>
      </c>
      <c r="F312" s="13">
        <v>0</v>
      </c>
      <c r="G312" s="13">
        <v>0</v>
      </c>
      <c r="H312" s="13">
        <v>0</v>
      </c>
      <c r="I312" s="13">
        <v>0</v>
      </c>
      <c r="J312" s="13">
        <v>0</v>
      </c>
      <c r="K312" s="13">
        <v>0</v>
      </c>
      <c r="L312" s="13">
        <v>37494</v>
      </c>
      <c r="M312" s="13">
        <v>85250</v>
      </c>
      <c r="N312" s="13">
        <v>77544</v>
      </c>
      <c r="O312" s="52">
        <v>96956</v>
      </c>
      <c r="P312" s="13">
        <v>158211</v>
      </c>
      <c r="Q312" s="13">
        <v>149885</v>
      </c>
      <c r="R312" s="13">
        <v>177810</v>
      </c>
      <c r="S312" s="13">
        <v>226038</v>
      </c>
      <c r="T312" s="13">
        <v>233813</v>
      </c>
      <c r="U312" s="13">
        <v>274274</v>
      </c>
      <c r="V312" s="13">
        <v>410379</v>
      </c>
      <c r="W312" s="27">
        <f t="shared" si="11"/>
        <v>1927654</v>
      </c>
      <c r="X312" s="28">
        <f t="shared" ref="X312:X334" si="12">(W312/W$334)</f>
        <v>8.4695025156619839E-4</v>
      </c>
      <c r="Y312" s="9"/>
    </row>
    <row r="313" spans="1:25">
      <c r="A313" s="10" t="s">
        <v>699</v>
      </c>
      <c r="B313" s="44" t="s">
        <v>500</v>
      </c>
      <c r="C313" s="45" t="s">
        <v>42</v>
      </c>
      <c r="D313" s="13">
        <v>134911</v>
      </c>
      <c r="E313" s="13">
        <v>1625625</v>
      </c>
      <c r="F313" s="13">
        <v>308976</v>
      </c>
      <c r="G313" s="13">
        <v>2578516</v>
      </c>
      <c r="H313" s="13">
        <v>93734</v>
      </c>
      <c r="I313" s="13">
        <v>1922341</v>
      </c>
      <c r="J313" s="13">
        <v>1974631</v>
      </c>
      <c r="K313" s="13">
        <v>1938360</v>
      </c>
      <c r="L313" s="13">
        <v>1869306</v>
      </c>
      <c r="M313" s="13">
        <v>1991459</v>
      </c>
      <c r="N313" s="13">
        <v>2000783</v>
      </c>
      <c r="O313" s="52">
        <v>1875663</v>
      </c>
      <c r="P313" s="13">
        <v>1892674</v>
      </c>
      <c r="Q313" s="13">
        <v>2041187</v>
      </c>
      <c r="R313" s="13">
        <v>2035719</v>
      </c>
      <c r="S313" s="13">
        <v>1887671</v>
      </c>
      <c r="T313" s="13">
        <v>2428916</v>
      </c>
      <c r="U313" s="13">
        <v>3242577</v>
      </c>
      <c r="V313" s="13">
        <v>3145022</v>
      </c>
      <c r="W313" s="27">
        <f t="shared" si="11"/>
        <v>34988071</v>
      </c>
      <c r="X313" s="28">
        <f t="shared" si="12"/>
        <v>1.5372652735016767E-2</v>
      </c>
      <c r="Y313" s="9"/>
    </row>
    <row r="314" spans="1:25">
      <c r="A314" s="10" t="s">
        <v>822</v>
      </c>
      <c r="B314" s="44" t="s">
        <v>500</v>
      </c>
      <c r="C314" s="45" t="s">
        <v>42</v>
      </c>
      <c r="D314" s="13">
        <v>0</v>
      </c>
      <c r="E314" s="13">
        <v>0</v>
      </c>
      <c r="F314" s="13">
        <v>0</v>
      </c>
      <c r="G314" s="13">
        <v>0</v>
      </c>
      <c r="H314" s="13">
        <v>0</v>
      </c>
      <c r="I314" s="13">
        <v>0</v>
      </c>
      <c r="J314" s="13">
        <v>0</v>
      </c>
      <c r="K314" s="13">
        <v>0</v>
      </c>
      <c r="L314" s="13">
        <v>0</v>
      </c>
      <c r="M314" s="13">
        <v>29050</v>
      </c>
      <c r="N314" s="13">
        <v>1508186</v>
      </c>
      <c r="O314" s="52">
        <v>47620</v>
      </c>
      <c r="P314" s="13">
        <v>77531</v>
      </c>
      <c r="Q314" s="13">
        <v>60997</v>
      </c>
      <c r="R314" s="13">
        <v>50529</v>
      </c>
      <c r="S314" s="13">
        <v>63402</v>
      </c>
      <c r="T314" s="13">
        <v>97464</v>
      </c>
      <c r="U314" s="13">
        <v>84652</v>
      </c>
      <c r="V314" s="13">
        <v>84284</v>
      </c>
      <c r="W314" s="27">
        <f t="shared" si="11"/>
        <v>2103715</v>
      </c>
      <c r="X314" s="28">
        <f t="shared" si="12"/>
        <v>9.2430589124064026E-4</v>
      </c>
      <c r="Y314" s="9"/>
    </row>
    <row r="315" spans="1:25">
      <c r="A315" s="10" t="s">
        <v>700</v>
      </c>
      <c r="B315" s="44" t="s">
        <v>500</v>
      </c>
      <c r="C315" s="45" t="s">
        <v>53</v>
      </c>
      <c r="D315" s="13">
        <v>0</v>
      </c>
      <c r="E315" s="13">
        <v>0</v>
      </c>
      <c r="F315" s="13">
        <v>0</v>
      </c>
      <c r="G315" s="13">
        <v>0</v>
      </c>
      <c r="H315" s="13">
        <v>38825</v>
      </c>
      <c r="I315" s="13">
        <v>0</v>
      </c>
      <c r="J315" s="13">
        <v>0</v>
      </c>
      <c r="K315" s="13">
        <v>0</v>
      </c>
      <c r="L315" s="13">
        <v>0</v>
      </c>
      <c r="M315" s="13">
        <v>0</v>
      </c>
      <c r="N315" s="13">
        <v>0</v>
      </c>
      <c r="O315" s="52">
        <v>0</v>
      </c>
      <c r="P315" s="13">
        <v>0</v>
      </c>
      <c r="Q315" s="13">
        <v>0</v>
      </c>
      <c r="R315" s="13">
        <v>0</v>
      </c>
      <c r="S315" s="13">
        <v>1800</v>
      </c>
      <c r="T315" s="13">
        <v>273</v>
      </c>
      <c r="U315" s="13">
        <v>0</v>
      </c>
      <c r="V315" s="13">
        <v>0</v>
      </c>
      <c r="W315" s="27">
        <f t="shared" si="11"/>
        <v>40898</v>
      </c>
      <c r="X315" s="28">
        <f t="shared" si="12"/>
        <v>1.7969288777215404E-5</v>
      </c>
      <c r="Y315" s="9"/>
    </row>
    <row r="316" spans="1:25">
      <c r="A316" s="10" t="s">
        <v>766</v>
      </c>
      <c r="B316" s="44" t="s">
        <v>500</v>
      </c>
      <c r="C316" s="45" t="s">
        <v>30</v>
      </c>
      <c r="D316" s="13">
        <v>0</v>
      </c>
      <c r="E316" s="13">
        <v>0</v>
      </c>
      <c r="F316" s="13">
        <v>0</v>
      </c>
      <c r="G316" s="13">
        <v>0</v>
      </c>
      <c r="H316" s="13">
        <v>0</v>
      </c>
      <c r="I316" s="13">
        <v>0</v>
      </c>
      <c r="J316" s="13">
        <v>0</v>
      </c>
      <c r="K316" s="13">
        <v>0</v>
      </c>
      <c r="L316" s="13">
        <v>0</v>
      </c>
      <c r="M316" s="13">
        <v>0</v>
      </c>
      <c r="N316" s="13">
        <v>0</v>
      </c>
      <c r="O316" s="52">
        <v>0</v>
      </c>
      <c r="P316" s="13">
        <v>0</v>
      </c>
      <c r="Q316" s="13">
        <v>0</v>
      </c>
      <c r="R316" s="13">
        <v>142542</v>
      </c>
      <c r="S316" s="13">
        <v>192840</v>
      </c>
      <c r="T316" s="13">
        <v>230773</v>
      </c>
      <c r="U316" s="13">
        <v>310264</v>
      </c>
      <c r="V316" s="13">
        <v>375213</v>
      </c>
      <c r="W316" s="27">
        <f t="shared" si="11"/>
        <v>1251632</v>
      </c>
      <c r="X316" s="28">
        <f t="shared" si="12"/>
        <v>5.4992754782149907E-4</v>
      </c>
      <c r="Y316" s="9"/>
    </row>
    <row r="317" spans="1:25">
      <c r="A317" s="10" t="s">
        <v>701</v>
      </c>
      <c r="B317" s="44" t="s">
        <v>500</v>
      </c>
      <c r="C317" s="45" t="s">
        <v>30</v>
      </c>
      <c r="D317" s="13">
        <v>0</v>
      </c>
      <c r="E317" s="13">
        <v>0</v>
      </c>
      <c r="F317" s="13">
        <v>562</v>
      </c>
      <c r="G317" s="13">
        <v>0</v>
      </c>
      <c r="H317" s="13">
        <v>0</v>
      </c>
      <c r="I317" s="13">
        <v>0</v>
      </c>
      <c r="J317" s="13">
        <v>0</v>
      </c>
      <c r="K317" s="13">
        <v>0</v>
      </c>
      <c r="L317" s="13">
        <v>278740</v>
      </c>
      <c r="M317" s="13">
        <v>275061</v>
      </c>
      <c r="N317" s="13">
        <v>419565</v>
      </c>
      <c r="O317" s="52">
        <v>433412</v>
      </c>
      <c r="P317" s="13">
        <v>419334</v>
      </c>
      <c r="Q317" s="13">
        <v>458795</v>
      </c>
      <c r="R317" s="13">
        <v>643887</v>
      </c>
      <c r="S317" s="13">
        <v>540530</v>
      </c>
      <c r="T317" s="13">
        <v>555233</v>
      </c>
      <c r="U317" s="13">
        <v>543728</v>
      </c>
      <c r="V317" s="13">
        <v>607591</v>
      </c>
      <c r="W317" s="27">
        <f t="shared" si="11"/>
        <v>5176438</v>
      </c>
      <c r="X317" s="28">
        <f t="shared" si="12"/>
        <v>2.2743632759389541E-3</v>
      </c>
      <c r="Y317" s="9"/>
    </row>
    <row r="318" spans="1:25">
      <c r="A318" s="10" t="s">
        <v>702</v>
      </c>
      <c r="B318" s="44" t="s">
        <v>500</v>
      </c>
      <c r="C318" s="45" t="s">
        <v>58</v>
      </c>
      <c r="D318" s="13">
        <v>0</v>
      </c>
      <c r="E318" s="13">
        <v>0</v>
      </c>
      <c r="F318" s="13">
        <v>0</v>
      </c>
      <c r="G318" s="13">
        <v>0</v>
      </c>
      <c r="H318" s="13">
        <v>0</v>
      </c>
      <c r="I318" s="13">
        <v>2232</v>
      </c>
      <c r="J318" s="13">
        <v>0</v>
      </c>
      <c r="K318" s="13">
        <v>0</v>
      </c>
      <c r="L318" s="13">
        <v>0</v>
      </c>
      <c r="M318" s="13">
        <v>0</v>
      </c>
      <c r="N318" s="13">
        <v>0</v>
      </c>
      <c r="O318" s="52">
        <v>0</v>
      </c>
      <c r="P318" s="13">
        <v>0</v>
      </c>
      <c r="Q318" s="13">
        <v>0</v>
      </c>
      <c r="R318" s="13">
        <v>0</v>
      </c>
      <c r="S318" s="13">
        <v>9224</v>
      </c>
      <c r="T318" s="13">
        <v>65123</v>
      </c>
      <c r="U318" s="13">
        <v>77710</v>
      </c>
      <c r="V318" s="13">
        <v>106737</v>
      </c>
      <c r="W318" s="27">
        <f t="shared" si="11"/>
        <v>261026</v>
      </c>
      <c r="X318" s="28">
        <f t="shared" si="12"/>
        <v>1.1468657568490948E-4</v>
      </c>
      <c r="Y318" s="9"/>
    </row>
    <row r="319" spans="1:25">
      <c r="A319" s="10" t="s">
        <v>781</v>
      </c>
      <c r="B319" s="44" t="s">
        <v>500</v>
      </c>
      <c r="C319" s="45" t="s">
        <v>53</v>
      </c>
      <c r="D319" s="13">
        <v>0</v>
      </c>
      <c r="E319" s="13">
        <v>0</v>
      </c>
      <c r="F319" s="13">
        <v>0</v>
      </c>
      <c r="G319" s="13">
        <v>0</v>
      </c>
      <c r="H319" s="13">
        <v>0</v>
      </c>
      <c r="I319" s="13">
        <v>0</v>
      </c>
      <c r="J319" s="13">
        <v>0</v>
      </c>
      <c r="K319" s="13">
        <v>0</v>
      </c>
      <c r="L319" s="13">
        <v>0</v>
      </c>
      <c r="M319" s="13">
        <v>0</v>
      </c>
      <c r="N319" s="13">
        <v>0</v>
      </c>
      <c r="O319" s="52">
        <v>0</v>
      </c>
      <c r="P319" s="13">
        <v>0</v>
      </c>
      <c r="Q319" s="13">
        <v>0</v>
      </c>
      <c r="R319" s="13">
        <v>0</v>
      </c>
      <c r="S319" s="13">
        <v>4590</v>
      </c>
      <c r="T319" s="13">
        <v>9170</v>
      </c>
      <c r="U319" s="13">
        <v>12309</v>
      </c>
      <c r="V319" s="13">
        <v>23135</v>
      </c>
      <c r="W319" s="27">
        <f t="shared" si="11"/>
        <v>49204</v>
      </c>
      <c r="X319" s="28">
        <f t="shared" si="12"/>
        <v>2.1618682698276365E-5</v>
      </c>
      <c r="Y319" s="9"/>
    </row>
    <row r="320" spans="1:25">
      <c r="A320" s="46" t="s">
        <v>703</v>
      </c>
      <c r="B320" s="47" t="s">
        <v>500</v>
      </c>
      <c r="C320" s="48" t="s">
        <v>11</v>
      </c>
      <c r="D320" s="13">
        <v>0</v>
      </c>
      <c r="E320" s="13">
        <v>0</v>
      </c>
      <c r="F320" s="13">
        <v>1688</v>
      </c>
      <c r="G320" s="13">
        <v>0</v>
      </c>
      <c r="H320" s="13">
        <v>0</v>
      </c>
      <c r="I320" s="13">
        <v>0</v>
      </c>
      <c r="J320" s="13">
        <v>0</v>
      </c>
      <c r="K320" s="13">
        <v>0</v>
      </c>
      <c r="L320" s="13">
        <v>0</v>
      </c>
      <c r="M320" s="13">
        <v>0</v>
      </c>
      <c r="N320" s="13">
        <v>0</v>
      </c>
      <c r="O320" s="52">
        <v>0</v>
      </c>
      <c r="P320" s="13">
        <v>0</v>
      </c>
      <c r="Q320" s="13">
        <v>0</v>
      </c>
      <c r="R320" s="13">
        <v>0</v>
      </c>
      <c r="S320" s="13">
        <v>0</v>
      </c>
      <c r="T320" s="13">
        <v>0</v>
      </c>
      <c r="U320" s="13">
        <v>0</v>
      </c>
      <c r="V320" s="13">
        <v>0</v>
      </c>
      <c r="W320" s="27">
        <f t="shared" si="11"/>
        <v>1688</v>
      </c>
      <c r="X320" s="28">
        <f t="shared" si="12"/>
        <v>7.4165385730205887E-7</v>
      </c>
      <c r="Y320" s="9"/>
    </row>
    <row r="321" spans="1:128">
      <c r="A321" s="46" t="s">
        <v>845</v>
      </c>
      <c r="B321" s="47" t="s">
        <v>500</v>
      </c>
      <c r="C321" s="48" t="s">
        <v>11</v>
      </c>
      <c r="D321" s="13">
        <v>0</v>
      </c>
      <c r="E321" s="13">
        <v>0</v>
      </c>
      <c r="F321" s="13">
        <v>0</v>
      </c>
      <c r="G321" s="13">
        <v>0</v>
      </c>
      <c r="H321" s="13">
        <v>0</v>
      </c>
      <c r="I321" s="13">
        <v>0</v>
      </c>
      <c r="J321" s="13">
        <v>0</v>
      </c>
      <c r="K321" s="13">
        <v>0</v>
      </c>
      <c r="L321" s="13">
        <v>0</v>
      </c>
      <c r="M321" s="13">
        <v>0</v>
      </c>
      <c r="N321" s="13">
        <v>0</v>
      </c>
      <c r="O321" s="52">
        <v>0</v>
      </c>
      <c r="P321" s="13">
        <v>0</v>
      </c>
      <c r="Q321" s="13">
        <v>0</v>
      </c>
      <c r="R321" s="13">
        <v>0</v>
      </c>
      <c r="S321" s="13">
        <v>0</v>
      </c>
      <c r="T321" s="13">
        <v>0</v>
      </c>
      <c r="U321" s="13">
        <v>0</v>
      </c>
      <c r="V321" s="13">
        <v>130857</v>
      </c>
      <c r="W321" s="27">
        <f t="shared" si="11"/>
        <v>130857</v>
      </c>
      <c r="X321" s="28">
        <f t="shared" si="12"/>
        <v>5.7494430571667955E-5</v>
      </c>
      <c r="Y321" s="9"/>
    </row>
    <row r="322" spans="1:128">
      <c r="A322" s="10" t="s">
        <v>704</v>
      </c>
      <c r="B322" s="44" t="s">
        <v>500</v>
      </c>
      <c r="C322" s="45" t="s">
        <v>30</v>
      </c>
      <c r="D322" s="13">
        <v>0</v>
      </c>
      <c r="E322" s="13">
        <v>0</v>
      </c>
      <c r="F322" s="13">
        <v>0</v>
      </c>
      <c r="G322" s="13">
        <v>6697</v>
      </c>
      <c r="H322" s="13">
        <v>11407</v>
      </c>
      <c r="I322" s="13">
        <v>6801</v>
      </c>
      <c r="J322" s="13">
        <v>22710</v>
      </c>
      <c r="K322" s="13">
        <v>30678</v>
      </c>
      <c r="L322" s="13">
        <v>23447</v>
      </c>
      <c r="M322" s="13">
        <v>11196</v>
      </c>
      <c r="N322" s="13">
        <v>4310</v>
      </c>
      <c r="O322" s="52">
        <v>0</v>
      </c>
      <c r="P322" s="13">
        <v>18290</v>
      </c>
      <c r="Q322" s="13">
        <v>35261</v>
      </c>
      <c r="R322" s="13">
        <v>35082</v>
      </c>
      <c r="S322" s="13">
        <v>20517</v>
      </c>
      <c r="T322" s="13">
        <v>95211</v>
      </c>
      <c r="U322" s="13">
        <v>66772</v>
      </c>
      <c r="V322" s="13">
        <v>107713</v>
      </c>
      <c r="W322" s="27">
        <f t="shared" si="11"/>
        <v>496092</v>
      </c>
      <c r="X322" s="28">
        <f t="shared" si="12"/>
        <v>2.1796714773500769E-4</v>
      </c>
      <c r="Y322" s="9"/>
    </row>
    <row r="323" spans="1:128">
      <c r="A323" s="10" t="s">
        <v>705</v>
      </c>
      <c r="B323" s="44" t="s">
        <v>500</v>
      </c>
      <c r="C323" s="45" t="s">
        <v>30</v>
      </c>
      <c r="D323" s="13">
        <v>0</v>
      </c>
      <c r="E323" s="13">
        <v>0</v>
      </c>
      <c r="F323" s="13">
        <v>0</v>
      </c>
      <c r="G323" s="13">
        <v>10792</v>
      </c>
      <c r="H323" s="13">
        <v>18361</v>
      </c>
      <c r="I323" s="13">
        <v>10946</v>
      </c>
      <c r="J323" s="13">
        <v>30808</v>
      </c>
      <c r="K323" s="13">
        <v>0</v>
      </c>
      <c r="L323" s="13">
        <v>0</v>
      </c>
      <c r="M323" s="13">
        <v>0</v>
      </c>
      <c r="N323" s="13">
        <v>0</v>
      </c>
      <c r="O323" s="52">
        <v>0</v>
      </c>
      <c r="P323" s="13">
        <v>0</v>
      </c>
      <c r="Q323" s="13">
        <v>0</v>
      </c>
      <c r="R323" s="13">
        <v>0</v>
      </c>
      <c r="S323" s="13">
        <v>0</v>
      </c>
      <c r="T323" s="13">
        <v>0</v>
      </c>
      <c r="U323" s="13">
        <v>0</v>
      </c>
      <c r="V323" s="13">
        <v>0</v>
      </c>
      <c r="W323" s="27">
        <f t="shared" si="11"/>
        <v>70907</v>
      </c>
      <c r="X323" s="28">
        <f t="shared" si="12"/>
        <v>3.1154295059074104E-5</v>
      </c>
      <c r="Y323" s="9"/>
    </row>
    <row r="324" spans="1:128">
      <c r="A324" s="46" t="s">
        <v>706</v>
      </c>
      <c r="B324" s="47" t="s">
        <v>500</v>
      </c>
      <c r="C324" s="48" t="s">
        <v>30</v>
      </c>
      <c r="D324" s="13">
        <v>0</v>
      </c>
      <c r="E324" s="13">
        <v>177</v>
      </c>
      <c r="F324" s="13">
        <v>1509</v>
      </c>
      <c r="G324" s="13">
        <v>0</v>
      </c>
      <c r="H324" s="13">
        <v>0</v>
      </c>
      <c r="I324" s="13">
        <v>0</v>
      </c>
      <c r="J324" s="13">
        <v>0</v>
      </c>
      <c r="K324" s="13">
        <v>0</v>
      </c>
      <c r="L324" s="13">
        <v>0</v>
      </c>
      <c r="M324" s="13">
        <v>0</v>
      </c>
      <c r="N324" s="13">
        <v>0</v>
      </c>
      <c r="O324" s="52">
        <v>0</v>
      </c>
      <c r="P324" s="13">
        <v>0</v>
      </c>
      <c r="Q324" s="13">
        <v>0</v>
      </c>
      <c r="R324" s="13">
        <v>0</v>
      </c>
      <c r="S324" s="13">
        <v>0</v>
      </c>
      <c r="T324" s="13">
        <v>0</v>
      </c>
      <c r="U324" s="13">
        <v>0</v>
      </c>
      <c r="V324" s="13">
        <v>0</v>
      </c>
      <c r="W324" s="27">
        <f t="shared" si="11"/>
        <v>1686</v>
      </c>
      <c r="X324" s="28">
        <f t="shared" si="12"/>
        <v>7.4077512050430756E-7</v>
      </c>
      <c r="Y324" s="9"/>
    </row>
    <row r="325" spans="1:128">
      <c r="A325" s="46" t="s">
        <v>823</v>
      </c>
      <c r="B325" s="47" t="s">
        <v>500</v>
      </c>
      <c r="C325" s="48" t="s">
        <v>13</v>
      </c>
      <c r="D325" s="13">
        <v>0</v>
      </c>
      <c r="E325" s="13">
        <v>0</v>
      </c>
      <c r="F325" s="13">
        <v>0</v>
      </c>
      <c r="G325" s="13">
        <v>0</v>
      </c>
      <c r="H325" s="13">
        <v>0</v>
      </c>
      <c r="I325" s="13">
        <v>0</v>
      </c>
      <c r="J325" s="13">
        <v>0</v>
      </c>
      <c r="K325" s="13">
        <v>0</v>
      </c>
      <c r="L325" s="13">
        <v>0</v>
      </c>
      <c r="M325" s="13">
        <v>0</v>
      </c>
      <c r="N325" s="13">
        <v>0</v>
      </c>
      <c r="O325" s="52">
        <v>0</v>
      </c>
      <c r="P325" s="13">
        <v>0</v>
      </c>
      <c r="Q325" s="13">
        <v>0</v>
      </c>
      <c r="R325" s="13">
        <v>0</v>
      </c>
      <c r="S325" s="13">
        <v>0</v>
      </c>
      <c r="T325" s="13">
        <v>0</v>
      </c>
      <c r="U325" s="13">
        <v>475649</v>
      </c>
      <c r="V325" s="13">
        <v>1863587</v>
      </c>
      <c r="W325" s="27">
        <f t="shared" si="11"/>
        <v>2339236</v>
      </c>
      <c r="X325" s="28">
        <f t="shared" si="12"/>
        <v>1.0277863759122268E-3</v>
      </c>
      <c r="Y325" s="9"/>
    </row>
    <row r="326" spans="1:128">
      <c r="A326" s="46" t="s">
        <v>744</v>
      </c>
      <c r="B326" s="47" t="s">
        <v>500</v>
      </c>
      <c r="C326" s="48" t="s">
        <v>42</v>
      </c>
      <c r="D326" s="13">
        <v>0</v>
      </c>
      <c r="E326" s="13">
        <v>0</v>
      </c>
      <c r="F326" s="13">
        <v>0</v>
      </c>
      <c r="G326" s="13">
        <v>0</v>
      </c>
      <c r="H326" s="13">
        <v>0</v>
      </c>
      <c r="I326" s="13">
        <v>0</v>
      </c>
      <c r="J326" s="13">
        <v>0</v>
      </c>
      <c r="K326" s="13">
        <v>0</v>
      </c>
      <c r="L326" s="13">
        <v>0</v>
      </c>
      <c r="M326" s="13">
        <v>0</v>
      </c>
      <c r="N326" s="13">
        <v>0</v>
      </c>
      <c r="O326" s="52">
        <v>0</v>
      </c>
      <c r="P326" s="13">
        <v>18075</v>
      </c>
      <c r="Q326" s="13">
        <v>0</v>
      </c>
      <c r="R326" s="13">
        <v>0</v>
      </c>
      <c r="S326" s="13">
        <v>0</v>
      </c>
      <c r="T326" s="13">
        <v>0</v>
      </c>
      <c r="U326" s="13">
        <v>56063</v>
      </c>
      <c r="V326" s="13">
        <v>57300</v>
      </c>
      <c r="W326" s="27">
        <f t="shared" si="11"/>
        <v>131438</v>
      </c>
      <c r="X326" s="28">
        <f t="shared" si="12"/>
        <v>5.7749703611414696E-5</v>
      </c>
      <c r="Y326" s="9"/>
    </row>
    <row r="327" spans="1:128">
      <c r="A327" s="46" t="s">
        <v>782</v>
      </c>
      <c r="B327" s="47" t="s">
        <v>500</v>
      </c>
      <c r="C327" s="48" t="s">
        <v>53</v>
      </c>
      <c r="D327" s="13">
        <v>0</v>
      </c>
      <c r="E327" s="13">
        <v>0</v>
      </c>
      <c r="F327" s="13">
        <v>0</v>
      </c>
      <c r="G327" s="13">
        <v>0</v>
      </c>
      <c r="H327" s="13">
        <v>0</v>
      </c>
      <c r="I327" s="13">
        <v>0</v>
      </c>
      <c r="J327" s="13">
        <v>0</v>
      </c>
      <c r="K327" s="13">
        <v>0</v>
      </c>
      <c r="L327" s="13">
        <v>0</v>
      </c>
      <c r="M327" s="13">
        <v>0</v>
      </c>
      <c r="N327" s="13">
        <v>0</v>
      </c>
      <c r="O327" s="52">
        <v>0</v>
      </c>
      <c r="P327" s="13">
        <v>0</v>
      </c>
      <c r="Q327" s="13">
        <v>0</v>
      </c>
      <c r="R327" s="13">
        <v>0</v>
      </c>
      <c r="S327" s="13">
        <v>2407</v>
      </c>
      <c r="T327" s="13">
        <v>0</v>
      </c>
      <c r="U327" s="13">
        <v>0</v>
      </c>
      <c r="V327" s="13">
        <v>0</v>
      </c>
      <c r="W327" s="27">
        <f t="shared" si="11"/>
        <v>2407</v>
      </c>
      <c r="X327" s="28">
        <f t="shared" si="12"/>
        <v>1.0575597360936349E-6</v>
      </c>
      <c r="Y327" s="9"/>
    </row>
    <row r="328" spans="1:128">
      <c r="A328" s="10" t="s">
        <v>707</v>
      </c>
      <c r="B328" s="44" t="s">
        <v>500</v>
      </c>
      <c r="C328" s="45" t="s">
        <v>57</v>
      </c>
      <c r="D328" s="13">
        <v>0</v>
      </c>
      <c r="E328" s="13">
        <v>814614</v>
      </c>
      <c r="F328" s="13">
        <v>197874</v>
      </c>
      <c r="G328" s="13">
        <v>0</v>
      </c>
      <c r="H328" s="13">
        <v>0</v>
      </c>
      <c r="I328" s="13">
        <v>0</v>
      </c>
      <c r="J328" s="13">
        <v>0</v>
      </c>
      <c r="K328" s="13">
        <v>0</v>
      </c>
      <c r="L328" s="13">
        <v>0</v>
      </c>
      <c r="M328" s="13">
        <v>0</v>
      </c>
      <c r="N328" s="13">
        <v>0</v>
      </c>
      <c r="O328" s="52">
        <v>0</v>
      </c>
      <c r="P328" s="13">
        <v>0</v>
      </c>
      <c r="Q328" s="13">
        <v>316838</v>
      </c>
      <c r="R328" s="13">
        <v>0</v>
      </c>
      <c r="S328" s="13">
        <v>0</v>
      </c>
      <c r="T328" s="13">
        <v>0</v>
      </c>
      <c r="U328" s="13">
        <v>0</v>
      </c>
      <c r="V328" s="13">
        <v>0</v>
      </c>
      <c r="W328" s="27">
        <f t="shared" si="11"/>
        <v>1329326</v>
      </c>
      <c r="X328" s="28">
        <f t="shared" si="12"/>
        <v>5.8406383620374211E-4</v>
      </c>
      <c r="Y328" s="9"/>
    </row>
    <row r="329" spans="1:128">
      <c r="A329" s="10" t="s">
        <v>708</v>
      </c>
      <c r="B329" s="44" t="s">
        <v>500</v>
      </c>
      <c r="C329" s="45" t="s">
        <v>98</v>
      </c>
      <c r="D329" s="13">
        <v>0</v>
      </c>
      <c r="E329" s="13">
        <v>0</v>
      </c>
      <c r="F329" s="13">
        <v>126053</v>
      </c>
      <c r="G329" s="13">
        <v>182957</v>
      </c>
      <c r="H329" s="13">
        <v>0</v>
      </c>
      <c r="I329" s="13">
        <v>0</v>
      </c>
      <c r="J329" s="13">
        <v>0</v>
      </c>
      <c r="K329" s="13">
        <v>0</v>
      </c>
      <c r="L329" s="13">
        <v>301203</v>
      </c>
      <c r="M329" s="13">
        <v>0</v>
      </c>
      <c r="N329" s="13">
        <v>315764</v>
      </c>
      <c r="O329" s="52">
        <v>0</v>
      </c>
      <c r="P329" s="13">
        <v>0</v>
      </c>
      <c r="Q329" s="13">
        <v>0</v>
      </c>
      <c r="R329" s="13">
        <v>385512</v>
      </c>
      <c r="S329" s="13">
        <v>0</v>
      </c>
      <c r="T329" s="13">
        <v>216387</v>
      </c>
      <c r="U329" s="13">
        <v>252022</v>
      </c>
      <c r="V329" s="13">
        <v>285868</v>
      </c>
      <c r="W329" s="27">
        <f t="shared" si="11"/>
        <v>2065766</v>
      </c>
      <c r="X329" s="28">
        <f t="shared" si="12"/>
        <v>9.0763229987170907E-4</v>
      </c>
      <c r="Y329" s="9"/>
    </row>
    <row r="330" spans="1:128">
      <c r="A330" s="10" t="s">
        <v>846</v>
      </c>
      <c r="B330" s="44" t="s">
        <v>500</v>
      </c>
      <c r="C330" s="45" t="s">
        <v>30</v>
      </c>
      <c r="D330" s="13">
        <v>0</v>
      </c>
      <c r="E330" s="13">
        <v>0</v>
      </c>
      <c r="F330" s="13">
        <v>0</v>
      </c>
      <c r="G330" s="13">
        <v>0</v>
      </c>
      <c r="H330" s="13">
        <v>0</v>
      </c>
      <c r="I330" s="13">
        <v>0</v>
      </c>
      <c r="J330" s="13">
        <v>0</v>
      </c>
      <c r="K330" s="13">
        <v>0</v>
      </c>
      <c r="L330" s="13">
        <v>0</v>
      </c>
      <c r="M330" s="13">
        <v>0</v>
      </c>
      <c r="N330" s="13">
        <v>0</v>
      </c>
      <c r="O330" s="52">
        <v>0</v>
      </c>
      <c r="P330" s="13">
        <v>0</v>
      </c>
      <c r="Q330" s="13">
        <v>0</v>
      </c>
      <c r="R330" s="13">
        <v>0</v>
      </c>
      <c r="S330" s="13">
        <v>0</v>
      </c>
      <c r="T330" s="13">
        <v>0</v>
      </c>
      <c r="U330" s="13">
        <v>0</v>
      </c>
      <c r="V330" s="13">
        <v>1773</v>
      </c>
      <c r="W330" s="27">
        <f t="shared" si="11"/>
        <v>1773</v>
      </c>
      <c r="X330" s="28">
        <f t="shared" si="12"/>
        <v>7.7900017120648711E-7</v>
      </c>
      <c r="Y330" s="9"/>
    </row>
    <row r="331" spans="1:128">
      <c r="A331" s="10" t="s">
        <v>824</v>
      </c>
      <c r="B331" s="44" t="s">
        <v>500</v>
      </c>
      <c r="C331" s="45" t="s">
        <v>30</v>
      </c>
      <c r="D331" s="13">
        <v>0</v>
      </c>
      <c r="E331" s="13">
        <v>0</v>
      </c>
      <c r="F331" s="13">
        <v>0</v>
      </c>
      <c r="G331" s="13">
        <v>0</v>
      </c>
      <c r="H331" s="13">
        <v>0</v>
      </c>
      <c r="I331" s="13">
        <v>0</v>
      </c>
      <c r="J331" s="13">
        <v>0</v>
      </c>
      <c r="K331" s="13">
        <v>0</v>
      </c>
      <c r="L331" s="13">
        <v>0</v>
      </c>
      <c r="M331" s="13">
        <v>0</v>
      </c>
      <c r="N331" s="13">
        <v>0</v>
      </c>
      <c r="O331" s="52">
        <v>0</v>
      </c>
      <c r="P331" s="13">
        <v>0</v>
      </c>
      <c r="Q331" s="13">
        <v>0</v>
      </c>
      <c r="R331" s="13">
        <v>0</v>
      </c>
      <c r="S331" s="13">
        <v>0</v>
      </c>
      <c r="T331" s="13">
        <v>0</v>
      </c>
      <c r="U331" s="13">
        <v>53601</v>
      </c>
      <c r="V331" s="13">
        <v>55977</v>
      </c>
      <c r="W331" s="27">
        <f t="shared" si="11"/>
        <v>109578</v>
      </c>
      <c r="X331" s="28">
        <f t="shared" si="12"/>
        <v>4.8145110411993486E-5</v>
      </c>
      <c r="Y331" s="9"/>
    </row>
    <row r="332" spans="1:128">
      <c r="A332" s="10" t="s">
        <v>783</v>
      </c>
      <c r="B332" s="44" t="s">
        <v>500</v>
      </c>
      <c r="C332" s="45" t="s">
        <v>53</v>
      </c>
      <c r="D332" s="13">
        <v>0</v>
      </c>
      <c r="E332" s="13">
        <v>0</v>
      </c>
      <c r="F332" s="13">
        <v>0</v>
      </c>
      <c r="G332" s="13">
        <v>0</v>
      </c>
      <c r="H332" s="13">
        <v>0</v>
      </c>
      <c r="I332" s="13">
        <v>0</v>
      </c>
      <c r="J332" s="13">
        <v>0</v>
      </c>
      <c r="K332" s="13">
        <v>0</v>
      </c>
      <c r="L332" s="13">
        <v>0</v>
      </c>
      <c r="M332" s="13">
        <v>0</v>
      </c>
      <c r="N332" s="13">
        <v>0</v>
      </c>
      <c r="O332" s="52">
        <v>0</v>
      </c>
      <c r="P332" s="13">
        <v>0</v>
      </c>
      <c r="Q332" s="13">
        <v>0</v>
      </c>
      <c r="R332" s="13">
        <v>0</v>
      </c>
      <c r="S332" s="13">
        <v>48788</v>
      </c>
      <c r="T332" s="13">
        <v>70125</v>
      </c>
      <c r="U332" s="13">
        <v>69891</v>
      </c>
      <c r="V332" s="13">
        <v>60755</v>
      </c>
      <c r="W332" s="27">
        <f t="shared" si="11"/>
        <v>249559</v>
      </c>
      <c r="X332" s="28">
        <f t="shared" si="12"/>
        <v>1.0964833825500267E-4</v>
      </c>
      <c r="Y332" s="9"/>
    </row>
    <row r="333" spans="1:128" ht="15.75" thickBot="1">
      <c r="A333" s="10" t="s">
        <v>709</v>
      </c>
      <c r="B333" s="44" t="s">
        <v>537</v>
      </c>
      <c r="C333" s="45" t="s">
        <v>53</v>
      </c>
      <c r="D333" s="13">
        <v>0</v>
      </c>
      <c r="E333" s="13">
        <v>0</v>
      </c>
      <c r="F333" s="13">
        <v>0</v>
      </c>
      <c r="G333" s="13">
        <v>899748</v>
      </c>
      <c r="H333" s="13">
        <v>0</v>
      </c>
      <c r="I333" s="13">
        <v>0</v>
      </c>
      <c r="J333" s="13">
        <v>0</v>
      </c>
      <c r="K333" s="13">
        <v>0</v>
      </c>
      <c r="L333" s="13">
        <v>0</v>
      </c>
      <c r="M333" s="13">
        <v>0</v>
      </c>
      <c r="N333" s="13">
        <v>0</v>
      </c>
      <c r="O333" s="52">
        <v>0</v>
      </c>
      <c r="P333" s="13">
        <v>0</v>
      </c>
      <c r="Q333" s="13">
        <v>0</v>
      </c>
      <c r="R333" s="13">
        <v>0</v>
      </c>
      <c r="S333" s="13">
        <v>0</v>
      </c>
      <c r="T333" s="13">
        <v>0</v>
      </c>
      <c r="U333" s="13">
        <v>0</v>
      </c>
      <c r="V333" s="13">
        <v>0</v>
      </c>
      <c r="W333" s="27">
        <f t="shared" si="11"/>
        <v>899748</v>
      </c>
      <c r="X333" s="28">
        <f t="shared" si="12"/>
        <v>3.953208381515479E-4</v>
      </c>
      <c r="Y333" s="9"/>
    </row>
    <row r="334" spans="1:128" ht="15.75">
      <c r="A334" s="16" t="s">
        <v>1</v>
      </c>
      <c r="B334" s="38"/>
      <c r="C334" s="38"/>
      <c r="D334" s="17">
        <f t="shared" ref="D334:V334" si="13">SUM(D4:D333)</f>
        <v>91046595</v>
      </c>
      <c r="E334" s="17">
        <f t="shared" si="13"/>
        <v>147213740</v>
      </c>
      <c r="F334" s="17">
        <f t="shared" si="13"/>
        <v>69442255</v>
      </c>
      <c r="G334" s="17">
        <f t="shared" si="13"/>
        <v>35729473</v>
      </c>
      <c r="H334" s="17">
        <f t="shared" si="13"/>
        <v>71663838</v>
      </c>
      <c r="I334" s="17">
        <f t="shared" si="13"/>
        <v>73473606</v>
      </c>
      <c r="J334" s="17">
        <f t="shared" si="13"/>
        <v>89567567</v>
      </c>
      <c r="K334" s="17">
        <f t="shared" si="13"/>
        <v>97576675</v>
      </c>
      <c r="L334" s="17">
        <f t="shared" si="13"/>
        <v>94315842</v>
      </c>
      <c r="M334" s="17">
        <f t="shared" si="13"/>
        <v>95584362</v>
      </c>
      <c r="N334" s="17">
        <f t="shared" si="13"/>
        <v>100026205</v>
      </c>
      <c r="O334" s="55">
        <f t="shared" si="13"/>
        <v>109992761</v>
      </c>
      <c r="P334" s="17">
        <f t="shared" si="13"/>
        <v>137429635</v>
      </c>
      <c r="Q334" s="17">
        <f t="shared" si="13"/>
        <v>154016500</v>
      </c>
      <c r="R334" s="17">
        <f t="shared" si="13"/>
        <v>160564246</v>
      </c>
      <c r="S334" s="17">
        <f t="shared" si="13"/>
        <v>170206618</v>
      </c>
      <c r="T334" s="17">
        <f t="shared" si="13"/>
        <v>161127144</v>
      </c>
      <c r="U334" s="17">
        <f t="shared" si="13"/>
        <v>210763463</v>
      </c>
      <c r="V334" s="17">
        <f t="shared" si="13"/>
        <v>206253840</v>
      </c>
      <c r="W334" s="17">
        <f>SUM(D334:V334)</f>
        <v>2275994365</v>
      </c>
      <c r="X334" s="29">
        <f t="shared" si="12"/>
        <v>1</v>
      </c>
      <c r="Y334" s="6"/>
      <c r="Z334" s="2"/>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c r="DI334" s="5"/>
      <c r="DJ334" s="5"/>
      <c r="DK334" s="5"/>
      <c r="DL334" s="5"/>
      <c r="DM334" s="5"/>
      <c r="DN334" s="5"/>
      <c r="DO334" s="5"/>
      <c r="DP334" s="5"/>
      <c r="DQ334" s="5"/>
      <c r="DR334" s="5"/>
      <c r="DS334" s="5"/>
      <c r="DT334" s="5"/>
      <c r="DU334" s="5"/>
      <c r="DV334" s="5"/>
      <c r="DW334" s="5"/>
      <c r="DX334" s="5"/>
    </row>
    <row r="335" spans="1:128" ht="15.75">
      <c r="A335" s="31" t="s">
        <v>2</v>
      </c>
      <c r="B335" s="39"/>
      <c r="C335" s="39"/>
      <c r="D335" s="32" t="s">
        <v>3</v>
      </c>
      <c r="E335" s="33">
        <f>(E334-D334)/D334</f>
        <v>0.6169054976740207</v>
      </c>
      <c r="F335" s="33">
        <f t="shared" ref="F335:L335" si="14">(F334-E334)/E334</f>
        <v>-0.52828958085026578</v>
      </c>
      <c r="G335" s="33">
        <f t="shared" si="14"/>
        <v>-0.4854793669934826</v>
      </c>
      <c r="H335" s="33">
        <f t="shared" si="14"/>
        <v>1.0057345374223683</v>
      </c>
      <c r="I335" s="33">
        <f t="shared" si="14"/>
        <v>2.5253573496859045E-2</v>
      </c>
      <c r="J335" s="33">
        <f t="shared" si="14"/>
        <v>0.21904411497102783</v>
      </c>
      <c r="K335" s="33">
        <f t="shared" si="14"/>
        <v>8.9419733819497402E-2</v>
      </c>
      <c r="L335" s="33">
        <f t="shared" si="14"/>
        <v>-3.3418160641362292E-2</v>
      </c>
      <c r="M335" s="33">
        <f t="shared" ref="M335:Q335" si="15">(M334-L334)/L334</f>
        <v>1.3449702331025153E-2</v>
      </c>
      <c r="N335" s="33">
        <f t="shared" si="15"/>
        <v>4.6470394393593378E-2</v>
      </c>
      <c r="O335" s="56">
        <f t="shared" si="15"/>
        <v>9.9639449482263179E-2</v>
      </c>
      <c r="P335" s="33">
        <f t="shared" si="15"/>
        <v>0.24944254285970693</v>
      </c>
      <c r="Q335" s="33">
        <f t="shared" si="15"/>
        <v>0.12069350980958364</v>
      </c>
      <c r="R335" s="33">
        <f t="shared" ref="R335" si="16">(R334-Q334)/Q334</f>
        <v>4.2513276174955282E-2</v>
      </c>
      <c r="S335" s="33">
        <f t="shared" ref="S335" si="17">(S334-R334)/R334</f>
        <v>6.0053045682411758E-2</v>
      </c>
      <c r="T335" s="33">
        <f t="shared" ref="T335" si="18">(T334-S334)/S334</f>
        <v>-5.3343836489366116E-2</v>
      </c>
      <c r="U335" s="33">
        <f t="shared" ref="U335" si="19">(U334-T334)/T334</f>
        <v>0.30805684112417459</v>
      </c>
      <c r="V335" s="33">
        <f t="shared" ref="V335" si="20">(V334-U334)/U334</f>
        <v>-2.1396607058026942E-2</v>
      </c>
      <c r="W335" s="33"/>
      <c r="X335" s="34"/>
      <c r="Y335" s="6"/>
      <c r="Z335" s="2"/>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c r="DI335" s="5"/>
      <c r="DJ335" s="5"/>
      <c r="DK335" s="5"/>
      <c r="DL335" s="5"/>
      <c r="DM335" s="5"/>
      <c r="DN335" s="5"/>
      <c r="DO335" s="5"/>
      <c r="DP335" s="5"/>
      <c r="DQ335" s="5"/>
      <c r="DR335" s="5"/>
      <c r="DS335" s="5"/>
      <c r="DT335" s="5"/>
      <c r="DU335" s="5"/>
      <c r="DV335" s="5"/>
      <c r="DW335" s="5"/>
      <c r="DX335" s="5"/>
    </row>
    <row r="336" spans="1:128" ht="16.5" thickBot="1">
      <c r="A336" s="18" t="s">
        <v>82</v>
      </c>
      <c r="B336" s="40"/>
      <c r="C336" s="40"/>
      <c r="D336" s="35">
        <f t="shared" ref="D336:V336" si="21">COUNTIF(D4:D333,"&gt;0")</f>
        <v>58</v>
      </c>
      <c r="E336" s="35">
        <f t="shared" si="21"/>
        <v>88</v>
      </c>
      <c r="F336" s="35">
        <f t="shared" si="21"/>
        <v>104</v>
      </c>
      <c r="G336" s="35">
        <f t="shared" si="21"/>
        <v>88</v>
      </c>
      <c r="H336" s="35">
        <f t="shared" si="21"/>
        <v>93</v>
      </c>
      <c r="I336" s="35">
        <f t="shared" si="21"/>
        <v>109</v>
      </c>
      <c r="J336" s="35">
        <f t="shared" si="21"/>
        <v>107</v>
      </c>
      <c r="K336" s="35">
        <f t="shared" si="21"/>
        <v>115</v>
      </c>
      <c r="L336" s="35">
        <f t="shared" si="21"/>
        <v>119</v>
      </c>
      <c r="M336" s="35">
        <f t="shared" si="21"/>
        <v>136</v>
      </c>
      <c r="N336" s="35">
        <f t="shared" si="21"/>
        <v>137</v>
      </c>
      <c r="O336" s="57">
        <f t="shared" si="21"/>
        <v>148</v>
      </c>
      <c r="P336" s="35">
        <f t="shared" si="21"/>
        <v>153</v>
      </c>
      <c r="Q336" s="35">
        <f t="shared" si="21"/>
        <v>159</v>
      </c>
      <c r="R336" s="35">
        <f t="shared" si="21"/>
        <v>166</v>
      </c>
      <c r="S336" s="35">
        <f t="shared" si="21"/>
        <v>182</v>
      </c>
      <c r="T336" s="35">
        <f t="shared" si="21"/>
        <v>174</v>
      </c>
      <c r="U336" s="35">
        <f t="shared" si="21"/>
        <v>187</v>
      </c>
      <c r="V336" s="35">
        <f t="shared" si="21"/>
        <v>195</v>
      </c>
      <c r="W336" s="19"/>
      <c r="X336" s="30"/>
      <c r="Y336" s="6"/>
      <c r="Z336" s="2"/>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c r="DI336" s="5"/>
      <c r="DJ336" s="5"/>
      <c r="DK336" s="5"/>
      <c r="DL336" s="5"/>
      <c r="DM336" s="5"/>
      <c r="DN336" s="5"/>
      <c r="DO336" s="5"/>
      <c r="DP336" s="5"/>
      <c r="DQ336" s="5"/>
      <c r="DR336" s="5"/>
      <c r="DS336" s="5"/>
      <c r="DT336" s="5"/>
      <c r="DU336" s="5"/>
      <c r="DV336" s="5"/>
      <c r="DW336" s="5"/>
      <c r="DX336" s="5"/>
    </row>
    <row r="337" spans="1:24">
      <c r="A337" s="11"/>
      <c r="B337" s="41"/>
      <c r="C337" s="41"/>
      <c r="D337" s="49"/>
      <c r="E337" s="49"/>
      <c r="F337" s="49"/>
      <c r="G337" s="49"/>
      <c r="H337" s="49"/>
      <c r="I337" s="49"/>
      <c r="J337" s="49"/>
      <c r="K337" s="49"/>
      <c r="L337" s="49"/>
      <c r="M337" s="49"/>
      <c r="N337" s="49"/>
      <c r="O337" s="58"/>
      <c r="P337" s="49"/>
      <c r="Q337" s="49"/>
      <c r="R337" s="49"/>
      <c r="S337" s="49"/>
      <c r="T337" s="49"/>
      <c r="U337" s="49"/>
      <c r="V337" s="49"/>
      <c r="W337" s="12"/>
      <c r="X337" s="14"/>
    </row>
    <row r="338" spans="1:24" ht="30" customHeight="1">
      <c r="A338" s="71" t="s">
        <v>826</v>
      </c>
      <c r="B338" s="72"/>
      <c r="C338" s="72"/>
      <c r="D338" s="72"/>
      <c r="E338" s="72"/>
      <c r="F338" s="72"/>
      <c r="G338" s="72"/>
      <c r="H338" s="72"/>
      <c r="I338" s="72"/>
      <c r="J338" s="72"/>
      <c r="K338" s="72"/>
      <c r="L338" s="72"/>
      <c r="M338" s="72"/>
      <c r="N338" s="72"/>
      <c r="O338" s="72"/>
      <c r="P338" s="72"/>
      <c r="Q338" s="72"/>
      <c r="R338" s="72"/>
      <c r="S338" s="72"/>
      <c r="T338" s="72"/>
      <c r="U338" s="72"/>
      <c r="V338" s="72"/>
      <c r="W338" s="72"/>
      <c r="X338" s="73"/>
    </row>
    <row r="339" spans="1:24" ht="15" customHeight="1">
      <c r="A339" s="71"/>
      <c r="B339" s="72"/>
      <c r="C339" s="72"/>
      <c r="D339" s="72"/>
      <c r="E339" s="72"/>
      <c r="F339" s="72"/>
      <c r="G339" s="72"/>
      <c r="H339" s="72"/>
      <c r="I339" s="72"/>
      <c r="J339" s="72"/>
      <c r="K339" s="72"/>
      <c r="L339" s="72"/>
      <c r="M339" s="72"/>
      <c r="N339" s="72"/>
      <c r="O339" s="72"/>
      <c r="P339" s="72"/>
      <c r="Q339" s="72"/>
      <c r="R339" s="72"/>
      <c r="S339" s="72"/>
      <c r="T339" s="72"/>
      <c r="U339" s="72"/>
      <c r="V339" s="72"/>
      <c r="W339" s="72"/>
      <c r="X339" s="73"/>
    </row>
    <row r="340" spans="1:24" ht="15.75" customHeight="1" thickBot="1">
      <c r="A340" s="62" t="s">
        <v>0</v>
      </c>
      <c r="B340" s="75"/>
      <c r="C340" s="75"/>
      <c r="D340" s="63"/>
      <c r="E340" s="63"/>
      <c r="F340" s="63"/>
      <c r="G340" s="63"/>
      <c r="H340" s="63"/>
      <c r="I340" s="63"/>
      <c r="J340" s="63"/>
      <c r="K340" s="63"/>
      <c r="L340" s="63"/>
      <c r="M340" s="63"/>
      <c r="N340" s="63"/>
      <c r="O340" s="63"/>
      <c r="P340" s="63"/>
      <c r="Q340" s="63"/>
      <c r="R340" s="63"/>
      <c r="S340" s="63"/>
      <c r="T340" s="63"/>
      <c r="U340" s="63"/>
      <c r="V340" s="63"/>
      <c r="W340" s="63"/>
      <c r="X340" s="64"/>
    </row>
  </sheetData>
  <mergeCells count="5">
    <mergeCell ref="A339:X339"/>
    <mergeCell ref="A340:X340"/>
    <mergeCell ref="A1:X1"/>
    <mergeCell ref="A2:X2"/>
    <mergeCell ref="A338:X338"/>
  </mergeCells>
  <printOptions horizontalCentered="1"/>
  <pageMargins left="0.5" right="0.5" top="0.5" bottom="0.5" header="0.3" footer="0.3"/>
  <pageSetup paperSize="5" scale="42" fitToHeight="0" orientation="landscape" r:id="rId1"/>
  <headerFooter>
    <oddFooter>&amp;L&amp;14Office of Economic and Demographic Research&amp;C&amp;14Last Updated: November 2025&amp;R&amp;14Page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County Expenditures</vt:lpstr>
      <vt:lpstr>Municipal Expenditures</vt:lpstr>
      <vt:lpstr>SD Expenditures</vt:lpstr>
      <vt:lpstr>'County Expenditures'!Print_Area</vt:lpstr>
      <vt:lpstr>'Municipal Expenditures'!Print_Area</vt:lpstr>
      <vt:lpstr>'SD Expenditures'!Print_Area</vt:lpstr>
      <vt:lpstr>'County Expenditures'!Print_Titles</vt:lpstr>
      <vt:lpstr>'Municipal Expenditures'!Print_Titles</vt:lpstr>
      <vt:lpstr>'SD Expenditures'!Print_Titles</vt:lpstr>
    </vt:vector>
  </TitlesOfParts>
  <Company>Florida Legislature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Florida Legislature</dc:creator>
  <cp:lastModifiedBy>O'Cain, Steve</cp:lastModifiedBy>
  <cp:lastPrinted>2025-11-20T22:51:08Z</cp:lastPrinted>
  <dcterms:created xsi:type="dcterms:W3CDTF">2000-08-31T21:26:31Z</dcterms:created>
  <dcterms:modified xsi:type="dcterms:W3CDTF">2025-11-20T22:53:35Z</dcterms:modified>
</cp:coreProperties>
</file>